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255" activeTab="0"/>
  </bookViews>
  <sheets>
    <sheet name="14" sheetId="1" r:id="rId1"/>
    <sheet name="13" sheetId="2" r:id="rId2"/>
    <sheet name="12" sheetId="3" r:id="rId3"/>
  </sheets>
  <definedNames>
    <definedName name="_xlnm.Print_Area" localSheetId="2">'12'!$A$5:$I$141</definedName>
    <definedName name="_xlnm.Print_Area" localSheetId="1">'13'!$A$1:$K$115</definedName>
    <definedName name="_xlnm.Print_Area" localSheetId="0">'14'!$A$1:$L$176</definedName>
    <definedName name="_xlnm.Print_Titles" localSheetId="2">'12'!$1:$4</definedName>
  </definedNames>
  <calcPr fullCalcOnLoad="1"/>
</workbook>
</file>

<file path=xl/sharedStrings.xml><?xml version="1.0" encoding="utf-8"?>
<sst xmlns="http://schemas.openxmlformats.org/spreadsheetml/2006/main" count="696" uniqueCount="366">
  <si>
    <t>作業処理表</t>
  </si>
  <si>
    <t>登録日</t>
  </si>
  <si>
    <t>作業内容</t>
  </si>
  <si>
    <t>作業日</t>
  </si>
  <si>
    <t>予定日</t>
  </si>
  <si>
    <t>実施日</t>
  </si>
  <si>
    <t>2012年度</t>
  </si>
  <si>
    <t>No.</t>
  </si>
  <si>
    <t>畝作り、播種</t>
  </si>
  <si>
    <t>播種</t>
  </si>
  <si>
    <t>ネギ(シオドメ)定植</t>
  </si>
  <si>
    <t>枝豆</t>
  </si>
  <si>
    <t>優先順</t>
  </si>
  <si>
    <t>オクラ</t>
  </si>
  <si>
    <t>畝作り、播種</t>
  </si>
  <si>
    <t>Ae</t>
  </si>
  <si>
    <t>ネギ</t>
  </si>
  <si>
    <t>追肥、土寄せ</t>
  </si>
  <si>
    <t>ホーレン草</t>
  </si>
  <si>
    <t>間引き</t>
  </si>
  <si>
    <t>苗購入、定植</t>
  </si>
  <si>
    <t>Ae</t>
  </si>
  <si>
    <t>ネギ</t>
  </si>
  <si>
    <t>母屋周りの草刈り</t>
  </si>
  <si>
    <t>ジャガイモ</t>
  </si>
  <si>
    <t>C-2</t>
  </si>
  <si>
    <t>ジャガイモ</t>
  </si>
  <si>
    <t>芽かき、追肥、土寄せ</t>
  </si>
  <si>
    <t>C-4</t>
  </si>
  <si>
    <t>サツマイモ</t>
  </si>
  <si>
    <t>マルチ張り</t>
  </si>
  <si>
    <t>有機配合肥料、化成肥料(8-8-8)購入</t>
  </si>
  <si>
    <t>Ae</t>
  </si>
  <si>
    <t>定植(18本)</t>
  </si>
  <si>
    <t>定植(12本)</t>
  </si>
  <si>
    <t>キャベツ</t>
  </si>
  <si>
    <t>キャベツ</t>
  </si>
  <si>
    <t>除草</t>
  </si>
  <si>
    <t>支柱立て、誘引</t>
  </si>
  <si>
    <t>インゲン</t>
  </si>
  <si>
    <t>C-3</t>
  </si>
  <si>
    <t>植付(いずみ300本、紅東100本)、潅水</t>
  </si>
  <si>
    <t>Ae</t>
  </si>
  <si>
    <t>ニンジン</t>
  </si>
  <si>
    <t>Ae</t>
  </si>
  <si>
    <t>ナス</t>
  </si>
  <si>
    <t>B</t>
  </si>
  <si>
    <t>チンゲンサイ</t>
  </si>
  <si>
    <t>定植((か)育苗)</t>
  </si>
  <si>
    <t>夏野菜・大豆 作付け計画</t>
  </si>
  <si>
    <t>キャベツ</t>
  </si>
  <si>
    <t>追肥</t>
  </si>
  <si>
    <t>B</t>
  </si>
  <si>
    <t>ダイコン</t>
  </si>
  <si>
    <t>C</t>
  </si>
  <si>
    <t>トウモロコシ</t>
  </si>
  <si>
    <t>Al</t>
  </si>
  <si>
    <t>トマト</t>
  </si>
  <si>
    <t>Al</t>
  </si>
  <si>
    <t>ナス</t>
  </si>
  <si>
    <t>追肥、土寄せ(2回目)</t>
  </si>
  <si>
    <t>支柱立て</t>
  </si>
  <si>
    <t>支柱立て</t>
  </si>
  <si>
    <t>トマト</t>
  </si>
  <si>
    <t>ニンジン</t>
  </si>
  <si>
    <t>Al</t>
  </si>
  <si>
    <t>Ar</t>
  </si>
  <si>
    <t>大根</t>
  </si>
  <si>
    <t>追肥、土寄せ</t>
  </si>
  <si>
    <t>ナス</t>
  </si>
  <si>
    <t>整枝</t>
  </si>
  <si>
    <t>Ae、B</t>
  </si>
  <si>
    <t>里芋</t>
  </si>
  <si>
    <t>スイカ</t>
  </si>
  <si>
    <t>摘心</t>
  </si>
  <si>
    <t>小麦乾燥場準備</t>
  </si>
  <si>
    <t>玉葱収穫後の施肥・中耕</t>
  </si>
  <si>
    <t>Al</t>
  </si>
  <si>
    <t>補播き</t>
  </si>
  <si>
    <t>定植(6本)</t>
  </si>
  <si>
    <t>キュウリ</t>
  </si>
  <si>
    <t>圃場周りの除草</t>
  </si>
  <si>
    <t>小麦</t>
  </si>
  <si>
    <t>収穫</t>
  </si>
  <si>
    <t>C</t>
  </si>
  <si>
    <t>Ae</t>
  </si>
  <si>
    <t>ナス</t>
  </si>
  <si>
    <t>Ar</t>
  </si>
  <si>
    <t>Al</t>
  </si>
  <si>
    <t>トウモロコシ</t>
  </si>
  <si>
    <t>定植(10本)</t>
  </si>
  <si>
    <t>定植(10本)</t>
  </si>
  <si>
    <t>定植(約100本)</t>
  </si>
  <si>
    <t>キュウリ</t>
  </si>
  <si>
    <t>キュウリ</t>
  </si>
  <si>
    <t>ゴーヤ</t>
  </si>
  <si>
    <t>定植(2本)</t>
  </si>
  <si>
    <t>ネギ</t>
  </si>
  <si>
    <t>収穫量確認</t>
  </si>
  <si>
    <t>Ae</t>
  </si>
  <si>
    <t>定植(約50本)</t>
  </si>
  <si>
    <t>マクワウリ</t>
  </si>
  <si>
    <t>定植(約5本)</t>
  </si>
  <si>
    <t>小麦収穫後の施肥・中耕</t>
  </si>
  <si>
    <t>B</t>
  </si>
  <si>
    <t>C</t>
  </si>
  <si>
    <t>ジャガイモ</t>
  </si>
  <si>
    <t>収穫(1回目)</t>
  </si>
  <si>
    <t>収穫(2回目)</t>
  </si>
  <si>
    <t>母屋周りの除草</t>
  </si>
  <si>
    <t>サツマイモ畝周りの除草</t>
  </si>
  <si>
    <t>除草・追肥・土寄せ</t>
  </si>
  <si>
    <t>Ae・Al</t>
  </si>
  <si>
    <t>キュウリ、ナス、トマト</t>
  </si>
  <si>
    <t>カボチャ</t>
  </si>
  <si>
    <t>定植(3本)</t>
  </si>
  <si>
    <t>駐車場の除草</t>
  </si>
  <si>
    <t>ジャガイモ</t>
  </si>
  <si>
    <t>キャベツ</t>
  </si>
  <si>
    <t>ハクサイ</t>
  </si>
  <si>
    <t>ニンジン</t>
  </si>
  <si>
    <t>タマネギ</t>
  </si>
  <si>
    <t>ニンニク</t>
  </si>
  <si>
    <t>植付</t>
  </si>
  <si>
    <t>脱穀</t>
  </si>
  <si>
    <t>サトイモ</t>
  </si>
  <si>
    <t>ネギ</t>
  </si>
  <si>
    <t>B</t>
  </si>
  <si>
    <t>スイカ</t>
  </si>
  <si>
    <t>キャベツ</t>
  </si>
  <si>
    <t>(時なし甘藍)定植　12株</t>
  </si>
  <si>
    <t>種子購入要</t>
  </si>
  <si>
    <t>(霜知らず地這い)定植　10株</t>
  </si>
  <si>
    <t>追肥・網掛け</t>
  </si>
  <si>
    <t>Ae</t>
  </si>
  <si>
    <t>潅水</t>
  </si>
  <si>
    <t>(霜知らず地這い)定植　11株</t>
  </si>
  <si>
    <t>(時なし甘藍)定植　18株</t>
  </si>
  <si>
    <t>Ar</t>
  </si>
  <si>
    <t>Ae</t>
  </si>
  <si>
    <t>定植</t>
  </si>
  <si>
    <t>ラッキョウ</t>
  </si>
  <si>
    <t>キャベツ</t>
  </si>
  <si>
    <t>キュウリ</t>
  </si>
  <si>
    <t>中耕(白菜・キャベツ・大根用、玉葱・葱育苗用)</t>
  </si>
  <si>
    <t>大根・聖護院</t>
  </si>
  <si>
    <t>C2</t>
  </si>
  <si>
    <t>スイカ</t>
  </si>
  <si>
    <t>玉葱</t>
  </si>
  <si>
    <t>苗購入</t>
  </si>
  <si>
    <t>葱</t>
  </si>
  <si>
    <t>定植　　150本</t>
  </si>
  <si>
    <t>定植　　(黄、赤とも各100本)</t>
  </si>
  <si>
    <t>サツマイモ</t>
  </si>
  <si>
    <t>乾燥</t>
  </si>
  <si>
    <t>ナス畝マルチ外し、中耕</t>
  </si>
  <si>
    <t>小松菜</t>
  </si>
  <si>
    <t>大豆</t>
  </si>
  <si>
    <t>刈り取り</t>
  </si>
  <si>
    <t>種調達</t>
  </si>
  <si>
    <t>圃場、納屋大掃除</t>
  </si>
  <si>
    <t>乾燥芋作り</t>
  </si>
  <si>
    <t>用地中耕</t>
  </si>
  <si>
    <t>ニンニク</t>
  </si>
  <si>
    <t>(消毒が必要か?)</t>
  </si>
  <si>
    <t>玉葱</t>
  </si>
  <si>
    <t>ニンジン</t>
  </si>
  <si>
    <t>ｷｭｳﾘ・ﾅｽ・ﾄﾏﾄ</t>
  </si>
  <si>
    <t>黒田・樋熊・川上</t>
  </si>
  <si>
    <t>2013年度</t>
  </si>
  <si>
    <t>トマト大玉</t>
  </si>
  <si>
    <t>キュウリ</t>
  </si>
  <si>
    <t>苗12本購入</t>
  </si>
  <si>
    <t>レタス</t>
  </si>
  <si>
    <t>凡例：</t>
  </si>
  <si>
    <t>定植・植付</t>
  </si>
  <si>
    <t>石倉一本太葱</t>
  </si>
  <si>
    <t>ごぼう</t>
  </si>
  <si>
    <t>インゲン</t>
  </si>
  <si>
    <t>トウモロコシ</t>
  </si>
  <si>
    <t>サトイモ</t>
  </si>
  <si>
    <t>種芋購入</t>
  </si>
  <si>
    <t>スイカ</t>
  </si>
  <si>
    <t>キャベツ</t>
  </si>
  <si>
    <t>種子購入済み</t>
  </si>
  <si>
    <t>B　味来</t>
  </si>
  <si>
    <t>Ae　苗100本購入</t>
  </si>
  <si>
    <t>Ae　苗100本</t>
  </si>
  <si>
    <t>種子あり</t>
  </si>
  <si>
    <t>レタス</t>
  </si>
  <si>
    <t>Ae　苗300本(50本(か)育苗)</t>
  </si>
  <si>
    <t>Ar　苗10本((か)育苗)　白寒冷紗</t>
  </si>
  <si>
    <t>苗12本((か)育苗)</t>
  </si>
  <si>
    <t>ジャガイモ</t>
  </si>
  <si>
    <t>間引</t>
  </si>
  <si>
    <t>芽欠き</t>
  </si>
  <si>
    <t>土寄せ</t>
  </si>
  <si>
    <t>5/8に1畝播種済み</t>
  </si>
  <si>
    <t>カボチャ</t>
  </si>
  <si>
    <t>3本　(か)育苗</t>
  </si>
  <si>
    <t>トマト小玉</t>
  </si>
  <si>
    <t>12本(か)育苗</t>
  </si>
  <si>
    <t>6本(か)育苗</t>
  </si>
  <si>
    <t>3M-6L</t>
  </si>
  <si>
    <t>4M-7L</t>
  </si>
  <si>
    <r>
      <rPr>
        <sz val="16"/>
        <rFont val="ＭＳ Ｐ明朝"/>
        <family val="1"/>
      </rPr>
      <t>the</t>
    </r>
    <r>
      <rPr>
        <u val="single"/>
        <sz val="16"/>
        <rFont val="ＭＳ Ｐ明朝"/>
        <family val="1"/>
      </rPr>
      <t xml:space="preserve"> </t>
    </r>
    <r>
      <rPr>
        <b/>
        <u val="single"/>
        <sz val="16"/>
        <rFont val="ＭＳ Ｐ明朝"/>
        <family val="1"/>
      </rPr>
      <t>?</t>
    </r>
    <r>
      <rPr>
        <sz val="16"/>
        <rFont val="ＭＳ Ｐ明朝"/>
        <family val="1"/>
      </rPr>
      <t xml:space="preserve"> ten days of the month、 </t>
    </r>
    <r>
      <rPr>
        <b/>
        <u val="single"/>
        <sz val="16"/>
        <rFont val="ＭＳ Ｐ明朝"/>
        <family val="1"/>
      </rPr>
      <t xml:space="preserve"> ?</t>
    </r>
    <r>
      <rPr>
        <sz val="16"/>
        <rFont val="ＭＳ Ｐ明朝"/>
        <family val="1"/>
      </rPr>
      <t xml:space="preserve">：　first middle last </t>
    </r>
  </si>
  <si>
    <t>3M-8L</t>
  </si>
  <si>
    <t>チンゲンサイ</t>
  </si>
  <si>
    <t>ホウレン草</t>
  </si>
  <si>
    <t>(か)種子あり</t>
  </si>
  <si>
    <t>通年</t>
  </si>
  <si>
    <t>剣葉</t>
  </si>
  <si>
    <t>サツマイモ</t>
  </si>
  <si>
    <t>畝作り</t>
  </si>
  <si>
    <t>紅はるか</t>
  </si>
  <si>
    <t>いずみ</t>
  </si>
  <si>
    <t>200本　潅水</t>
  </si>
  <si>
    <t>440本　潅水</t>
  </si>
  <si>
    <t>マルチ</t>
  </si>
  <si>
    <t>4本(か)育苗</t>
  </si>
  <si>
    <t>(た)準備</t>
  </si>
  <si>
    <t>(た)一時持ち帰り</t>
  </si>
  <si>
    <t>定植準備</t>
  </si>
  <si>
    <t>ブルーベリー</t>
  </si>
  <si>
    <t>10本(た)準備</t>
  </si>
  <si>
    <t>紫陽花</t>
  </si>
  <si>
    <t>アナベル、ブルースカイ　各1本</t>
  </si>
  <si>
    <t>定植用穴あけ</t>
  </si>
  <si>
    <t>キュウリ・ナス</t>
  </si>
  <si>
    <t>圃場</t>
  </si>
  <si>
    <t>備考</t>
  </si>
  <si>
    <t>←6/1改訂</t>
  </si>
  <si>
    <t>用土(酸度未調整ピートモス、赤玉土小粒)購入</t>
  </si>
  <si>
    <t>23本(か)育苗</t>
  </si>
  <si>
    <t>小玉スイカ</t>
  </si>
  <si>
    <t>2本</t>
  </si>
  <si>
    <t>Al</t>
  </si>
  <si>
    <t>Ae</t>
  </si>
  <si>
    <t>キュウリ</t>
  </si>
  <si>
    <t>ナス</t>
  </si>
  <si>
    <t>トウガラシ</t>
  </si>
  <si>
    <t>モロヘイヤ</t>
  </si>
  <si>
    <t>花畑</t>
  </si>
  <si>
    <t>C</t>
  </si>
  <si>
    <t>ナス</t>
  </si>
  <si>
    <t>2本(か)育苗</t>
  </si>
  <si>
    <t>15本(か)準備</t>
  </si>
  <si>
    <t>キュウリ</t>
  </si>
  <si>
    <t>マクワウリ</t>
  </si>
  <si>
    <t>ナス</t>
  </si>
  <si>
    <t>7本(か)準備</t>
  </si>
  <si>
    <t>8本(ひ)準備</t>
  </si>
  <si>
    <t>14本(か)準備</t>
  </si>
  <si>
    <t>8本(か)準備</t>
  </si>
  <si>
    <t>トウガラシ</t>
  </si>
  <si>
    <t>畝間除草</t>
  </si>
  <si>
    <t>　　047-365-8899</t>
  </si>
  <si>
    <t>山下　洋一　様</t>
  </si>
  <si>
    <t>残渣整理</t>
  </si>
  <si>
    <t>ネット交換</t>
  </si>
  <si>
    <t>藁敷き</t>
  </si>
  <si>
    <t>虫媒受粉できるよう目の粗いものに交換</t>
  </si>
  <si>
    <t>スイカ</t>
  </si>
  <si>
    <t>ジャガイモ</t>
  </si>
  <si>
    <t>追肥・藁敷き・除草</t>
  </si>
  <si>
    <t>畝・残渣整理</t>
  </si>
  <si>
    <t>種購入要</t>
  </si>
  <si>
    <t>ピーマン</t>
  </si>
  <si>
    <t>白菜</t>
  </si>
  <si>
    <t>除草後の残渣整理</t>
  </si>
  <si>
    <t>畝作り要</t>
  </si>
  <si>
    <t>蕎麦</t>
  </si>
  <si>
    <t>種子1kg</t>
  </si>
  <si>
    <t>(く)　/　済み　約　株、(か)9/2済み　約50株</t>
  </si>
  <si>
    <t>A</t>
  </si>
  <si>
    <t>C4</t>
  </si>
  <si>
    <t>50株</t>
  </si>
  <si>
    <t>20株</t>
  </si>
  <si>
    <t>サヤエンドウ</t>
  </si>
  <si>
    <t>ソラマメ</t>
  </si>
  <si>
    <t>春菊</t>
  </si>
  <si>
    <t>ポツト</t>
  </si>
  <si>
    <t>15株</t>
  </si>
  <si>
    <t>高菜</t>
  </si>
  <si>
    <t>イズミ</t>
  </si>
  <si>
    <t>畝追加要</t>
  </si>
  <si>
    <t>500～600株</t>
  </si>
  <si>
    <t>タマネギ</t>
  </si>
  <si>
    <t>乾燥棚つくり</t>
  </si>
  <si>
    <t>約100株</t>
  </si>
  <si>
    <t>キムチ準備</t>
  </si>
  <si>
    <t>清掃</t>
  </si>
  <si>
    <t>①納屋内外、②排水溝、③母屋裏(継続)、④残渣置き場</t>
  </si>
  <si>
    <t>キムチ作り</t>
  </si>
  <si>
    <t>堆肥</t>
  </si>
  <si>
    <t>受け入れ</t>
  </si>
  <si>
    <t>薪作り</t>
  </si>
  <si>
    <t>植付準備</t>
  </si>
  <si>
    <t>2014年度</t>
  </si>
  <si>
    <t>優先
順</t>
  </si>
  <si>
    <t>植付場所、種芋購入量計画</t>
  </si>
  <si>
    <t>補植</t>
  </si>
  <si>
    <t>種芋購入・植付</t>
  </si>
  <si>
    <t>1回目</t>
  </si>
  <si>
    <t>2回目</t>
  </si>
  <si>
    <t>C3</t>
  </si>
  <si>
    <t>タマネギ</t>
  </si>
  <si>
    <t>C4</t>
  </si>
  <si>
    <t>サヤエンドウ</t>
  </si>
  <si>
    <t>ソラマメ</t>
  </si>
  <si>
    <t>ジャガイモ</t>
  </si>
  <si>
    <t>ﾎｰﾚﾝ草</t>
  </si>
  <si>
    <t>一本ネギ</t>
  </si>
  <si>
    <t>夏野菜</t>
  </si>
  <si>
    <t>苗10本購入</t>
  </si>
  <si>
    <t>タマネギ</t>
  </si>
  <si>
    <t>サヤエンドウ</t>
  </si>
  <si>
    <t>6本</t>
  </si>
  <si>
    <t>12本</t>
  </si>
  <si>
    <t>約50本</t>
  </si>
  <si>
    <t>分蘖ネギ</t>
  </si>
  <si>
    <t>10本</t>
  </si>
  <si>
    <t>イバラの撤去</t>
  </si>
  <si>
    <t>大豆</t>
  </si>
  <si>
    <t>播種</t>
  </si>
  <si>
    <t>畝作り</t>
  </si>
  <si>
    <t>ハンドル修理</t>
  </si>
  <si>
    <t>土寄</t>
  </si>
  <si>
    <t>マメトラ</t>
  </si>
  <si>
    <t>C</t>
  </si>
  <si>
    <t>トウモロコシ</t>
  </si>
  <si>
    <t>トウガラシ</t>
  </si>
  <si>
    <t>Al</t>
  </si>
  <si>
    <t>B、C</t>
  </si>
  <si>
    <t>C</t>
  </si>
  <si>
    <t>誘引・芽欠き</t>
  </si>
  <si>
    <t>(か)5本</t>
  </si>
  <si>
    <t>(か)10本</t>
  </si>
  <si>
    <t>(ひ)10本、(た)10本、(お)10本</t>
  </si>
  <si>
    <t>B、C</t>
  </si>
  <si>
    <t>サツマイモ</t>
  </si>
  <si>
    <t>(日)</t>
  </si>
  <si>
    <t>仮移植</t>
  </si>
  <si>
    <t>○</t>
  </si>
  <si>
    <t>インゲン</t>
  </si>
  <si>
    <t>カブ・チンゲンサイ</t>
  </si>
  <si>
    <t>(か)4本</t>
  </si>
  <si>
    <t>支柱立・誘引</t>
  </si>
  <si>
    <t>寒冷紗外し</t>
  </si>
  <si>
    <t>(か)50本</t>
  </si>
  <si>
    <t>誘引</t>
  </si>
  <si>
    <t>C2</t>
  </si>
  <si>
    <t>スイカ</t>
  </si>
  <si>
    <t/>
  </si>
  <si>
    <t>ｷｭｳﾘ・ﾅｽ・ﾋﾟｰﾏﾝ</t>
  </si>
  <si>
    <t>C2</t>
  </si>
  <si>
    <t>スイカ</t>
  </si>
  <si>
    <t>Al</t>
  </si>
  <si>
    <t>トマト</t>
  </si>
  <si>
    <t>Ar</t>
  </si>
  <si>
    <t>ネギ</t>
  </si>
  <si>
    <t>ナス</t>
  </si>
  <si>
    <t>C3</t>
  </si>
  <si>
    <t>タマネギ</t>
  </si>
  <si>
    <t>B</t>
  </si>
  <si>
    <t>ジャガイモ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</si>
</sst>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m/dd"/>
    <numFmt numFmtId="177" formatCode="mm/dd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double"/>
      <sz val="16"/>
      <name val="ＭＳ Ｐ明朝"/>
      <family val="1"/>
    </font>
    <font>
      <b/>
      <sz val="11"/>
      <name val="ＭＳ Ｐ明朝"/>
      <family val="1"/>
    </font>
    <font>
      <strike/>
      <sz val="11"/>
      <name val="ＭＳ Ｐ明朝"/>
      <family val="1"/>
    </font>
    <font>
      <b/>
      <strike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u val="single"/>
      <sz val="16"/>
      <name val="ＭＳ Ｐ明朝"/>
      <family val="1"/>
    </font>
    <font>
      <sz val="16"/>
      <name val="ＭＳ Ｐ明朝"/>
      <family val="1"/>
    </font>
    <font>
      <b/>
      <u val="double"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b/>
      <u val="double"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77" fontId="2" fillId="0" borderId="0" xfId="0" applyNumberFormat="1" applyFont="1" applyAlignment="1">
      <alignment horizontal="center" vertical="top"/>
    </xf>
    <xf numFmtId="177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2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7" fontId="2" fillId="0" borderId="13" xfId="0" applyNumberFormat="1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top"/>
    </xf>
    <xf numFmtId="177" fontId="4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77" fontId="2" fillId="0" borderId="18" xfId="0" applyNumberFormat="1" applyFont="1" applyBorder="1" applyAlignment="1">
      <alignment horizontal="center" vertical="top"/>
    </xf>
    <xf numFmtId="177" fontId="4" fillId="0" borderId="18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2" fontId="2" fillId="0" borderId="0" xfId="0" applyNumberFormat="1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/>
    </xf>
    <xf numFmtId="177" fontId="2" fillId="33" borderId="18" xfId="0" applyNumberFormat="1" applyFont="1" applyFill="1" applyBorder="1" applyAlignment="1">
      <alignment horizontal="center" vertical="top"/>
    </xf>
    <xf numFmtId="177" fontId="4" fillId="33" borderId="18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horizontal="center" vertical="top"/>
    </xf>
    <xf numFmtId="177" fontId="5" fillId="33" borderId="29" xfId="0" applyNumberFormat="1" applyFont="1" applyFill="1" applyBorder="1" applyAlignment="1">
      <alignment horizontal="center" vertical="top"/>
    </xf>
    <xf numFmtId="177" fontId="6" fillId="33" borderId="29" xfId="0" applyNumberFormat="1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top" wrapText="1"/>
    </xf>
    <xf numFmtId="0" fontId="2" fillId="33" borderId="31" xfId="0" applyFont="1" applyFill="1" applyBorder="1" applyAlignment="1">
      <alignment horizontal="center" vertical="top" wrapText="1"/>
    </xf>
    <xf numFmtId="177" fontId="5" fillId="33" borderId="18" xfId="0" applyNumberFormat="1" applyFont="1" applyFill="1" applyBorder="1" applyAlignment="1">
      <alignment horizontal="center" vertical="top"/>
    </xf>
    <xf numFmtId="177" fontId="6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center" vertical="top"/>
    </xf>
    <xf numFmtId="177" fontId="2" fillId="34" borderId="18" xfId="0" applyNumberFormat="1" applyFont="1" applyFill="1" applyBorder="1" applyAlignment="1">
      <alignment horizontal="center" vertical="top"/>
    </xf>
    <xf numFmtId="177" fontId="4" fillId="34" borderId="18" xfId="0" applyNumberFormat="1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vertical="top" wrapText="1"/>
    </xf>
    <xf numFmtId="0" fontId="4" fillId="34" borderId="26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vertical="top" wrapText="1"/>
    </xf>
    <xf numFmtId="177" fontId="5" fillId="34" borderId="18" xfId="0" applyNumberFormat="1" applyFont="1" applyFill="1" applyBorder="1" applyAlignment="1">
      <alignment horizontal="center" vertical="top"/>
    </xf>
    <xf numFmtId="177" fontId="6" fillId="34" borderId="18" xfId="0" applyNumberFormat="1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/>
    </xf>
    <xf numFmtId="0" fontId="4" fillId="34" borderId="18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center" vertical="top"/>
    </xf>
    <xf numFmtId="177" fontId="2" fillId="35" borderId="18" xfId="0" applyNumberFormat="1" applyFont="1" applyFill="1" applyBorder="1" applyAlignment="1">
      <alignment horizontal="center" vertical="top"/>
    </xf>
    <xf numFmtId="177" fontId="4" fillId="35" borderId="18" xfId="0" applyNumberFormat="1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vertical="top" wrapText="1"/>
    </xf>
    <xf numFmtId="0" fontId="2" fillId="35" borderId="26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" fillId="36" borderId="18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6" borderId="17" xfId="0" applyFont="1" applyFill="1" applyBorder="1" applyAlignment="1">
      <alignment horizontal="center" vertical="top"/>
    </xf>
    <xf numFmtId="177" fontId="2" fillId="6" borderId="18" xfId="0" applyNumberFormat="1" applyFont="1" applyFill="1" applyBorder="1" applyAlignment="1">
      <alignment horizontal="center" vertical="top"/>
    </xf>
    <xf numFmtId="177" fontId="4" fillId="6" borderId="18" xfId="0" applyNumberFormat="1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vertical="top" wrapText="1"/>
    </xf>
    <xf numFmtId="0" fontId="2" fillId="6" borderId="26" xfId="0" applyFont="1" applyFill="1" applyBorder="1" applyAlignment="1">
      <alignment vertical="top" wrapText="1"/>
    </xf>
    <xf numFmtId="0" fontId="2" fillId="6" borderId="33" xfId="0" applyFont="1" applyFill="1" applyBorder="1" applyAlignment="1">
      <alignment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23" xfId="0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37" borderId="17" xfId="0" applyFont="1" applyFill="1" applyBorder="1" applyAlignment="1">
      <alignment horizontal="center" vertical="top"/>
    </xf>
    <xf numFmtId="0" fontId="2" fillId="37" borderId="19" xfId="0" applyFont="1" applyFill="1" applyBorder="1" applyAlignment="1">
      <alignment horizontal="center" vertical="top"/>
    </xf>
    <xf numFmtId="0" fontId="2" fillId="6" borderId="26" xfId="0" applyFont="1" applyFill="1" applyBorder="1" applyAlignment="1">
      <alignment vertical="top"/>
    </xf>
    <xf numFmtId="0" fontId="2" fillId="6" borderId="33" xfId="0" applyFont="1" applyFill="1" applyBorder="1" applyAlignment="1">
      <alignment vertical="top"/>
    </xf>
    <xf numFmtId="0" fontId="2" fillId="6" borderId="23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vertical="top" wrapText="1"/>
    </xf>
    <xf numFmtId="0" fontId="4" fillId="6" borderId="33" xfId="0" applyFont="1" applyFill="1" applyBorder="1" applyAlignment="1">
      <alignment vertical="top"/>
    </xf>
    <xf numFmtId="0" fontId="4" fillId="6" borderId="23" xfId="0" applyFont="1" applyFill="1" applyBorder="1" applyAlignment="1">
      <alignment horizontal="center" vertical="top"/>
    </xf>
    <xf numFmtId="177" fontId="2" fillId="37" borderId="18" xfId="0" applyNumberFormat="1" applyFont="1" applyFill="1" applyBorder="1" applyAlignment="1">
      <alignment horizontal="center" vertical="top"/>
    </xf>
    <xf numFmtId="177" fontId="4" fillId="37" borderId="18" xfId="0" applyNumberFormat="1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center" vertical="top" wrapText="1"/>
    </xf>
    <xf numFmtId="0" fontId="2" fillId="37" borderId="18" xfId="0" applyFont="1" applyFill="1" applyBorder="1" applyAlignment="1">
      <alignment vertical="top" wrapText="1"/>
    </xf>
    <xf numFmtId="0" fontId="2" fillId="37" borderId="26" xfId="0" applyFont="1" applyFill="1" applyBorder="1" applyAlignment="1">
      <alignment vertical="top" wrapText="1"/>
    </xf>
    <xf numFmtId="0" fontId="2" fillId="37" borderId="33" xfId="0" applyFont="1" applyFill="1" applyBorder="1" applyAlignment="1">
      <alignment vertical="top" wrapText="1"/>
    </xf>
    <xf numFmtId="0" fontId="2" fillId="37" borderId="23" xfId="0" applyFont="1" applyFill="1" applyBorder="1" applyAlignment="1">
      <alignment horizontal="center" vertical="top" wrapText="1"/>
    </xf>
    <xf numFmtId="0" fontId="55" fillId="37" borderId="33" xfId="0" applyFont="1" applyFill="1" applyBorder="1" applyAlignment="1">
      <alignment vertical="top" wrapText="1"/>
    </xf>
    <xf numFmtId="0" fontId="55" fillId="37" borderId="23" xfId="0" applyFont="1" applyFill="1" applyBorder="1" applyAlignment="1">
      <alignment horizontal="center" vertical="top" wrapText="1"/>
    </xf>
    <xf numFmtId="177" fontId="55" fillId="38" borderId="18" xfId="0" applyNumberFormat="1" applyFont="1" applyFill="1" applyBorder="1" applyAlignment="1">
      <alignment horizontal="center" vertical="top"/>
    </xf>
    <xf numFmtId="0" fontId="55" fillId="38" borderId="18" xfId="0" applyFont="1" applyFill="1" applyBorder="1" applyAlignment="1">
      <alignment horizontal="center" vertical="top" wrapText="1"/>
    </xf>
    <xf numFmtId="0" fontId="55" fillId="38" borderId="18" xfId="0" applyFont="1" applyFill="1" applyBorder="1" applyAlignment="1">
      <alignment vertical="top" wrapText="1"/>
    </xf>
    <xf numFmtId="0" fontId="55" fillId="38" borderId="26" xfId="0" applyFont="1" applyFill="1" applyBorder="1" applyAlignment="1">
      <alignment vertical="top"/>
    </xf>
    <xf numFmtId="0" fontId="55" fillId="38" borderId="33" xfId="0" applyFont="1" applyFill="1" applyBorder="1" applyAlignment="1">
      <alignment vertical="top"/>
    </xf>
    <xf numFmtId="0" fontId="55" fillId="38" borderId="23" xfId="0" applyFont="1" applyFill="1" applyBorder="1" applyAlignment="1">
      <alignment horizontal="center" vertical="top"/>
    </xf>
    <xf numFmtId="0" fontId="2" fillId="37" borderId="0" xfId="0" applyFont="1" applyFill="1" applyAlignment="1">
      <alignment vertical="top"/>
    </xf>
    <xf numFmtId="0" fontId="2" fillId="37" borderId="26" xfId="0" applyFont="1" applyFill="1" applyBorder="1" applyAlignment="1">
      <alignment vertical="top"/>
    </xf>
    <xf numFmtId="0" fontId="2" fillId="37" borderId="33" xfId="0" applyFont="1" applyFill="1" applyBorder="1" applyAlignment="1">
      <alignment vertical="top"/>
    </xf>
    <xf numFmtId="0" fontId="2" fillId="37" borderId="23" xfId="0" applyFont="1" applyFill="1" applyBorder="1" applyAlignment="1">
      <alignment horizontal="center" vertical="top"/>
    </xf>
    <xf numFmtId="177" fontId="2" fillId="0" borderId="27" xfId="0" applyNumberFormat="1" applyFont="1" applyBorder="1" applyAlignment="1">
      <alignment horizontal="center" vertical="top"/>
    </xf>
    <xf numFmtId="177" fontId="2" fillId="0" borderId="34" xfId="0" applyNumberFormat="1" applyFont="1" applyBorder="1" applyAlignment="1">
      <alignment horizontal="center" vertical="top"/>
    </xf>
    <xf numFmtId="0" fontId="2" fillId="6" borderId="18" xfId="0" applyFont="1" applyFill="1" applyBorder="1" applyAlignment="1">
      <alignment vertical="top"/>
    </xf>
    <xf numFmtId="0" fontId="55" fillId="36" borderId="18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center" vertical="top"/>
    </xf>
    <xf numFmtId="177" fontId="55" fillId="36" borderId="18" xfId="0" applyNumberFormat="1" applyFont="1" applyFill="1" applyBorder="1" applyAlignment="1">
      <alignment horizontal="center" vertical="top"/>
    </xf>
    <xf numFmtId="0" fontId="55" fillId="36" borderId="18" xfId="0" applyFont="1" applyFill="1" applyBorder="1" applyAlignment="1">
      <alignment horizontal="center" vertical="top" wrapText="1"/>
    </xf>
    <xf numFmtId="0" fontId="55" fillId="36" borderId="18" xfId="0" applyFont="1" applyFill="1" applyBorder="1" applyAlignment="1">
      <alignment vertical="top"/>
    </xf>
    <xf numFmtId="0" fontId="55" fillId="36" borderId="26" xfId="0" applyFont="1" applyFill="1" applyBorder="1" applyAlignment="1">
      <alignment vertical="top"/>
    </xf>
    <xf numFmtId="0" fontId="55" fillId="36" borderId="33" xfId="0" applyFont="1" applyFill="1" applyBorder="1" applyAlignment="1">
      <alignment vertical="top"/>
    </xf>
    <xf numFmtId="0" fontId="55" fillId="36" borderId="23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vertical="top"/>
    </xf>
    <xf numFmtId="0" fontId="4" fillId="6" borderId="23" xfId="0" applyFont="1" applyFill="1" applyBorder="1" applyAlignment="1">
      <alignment horizontal="center" vertical="top" wrapText="1"/>
    </xf>
    <xf numFmtId="0" fontId="4" fillId="37" borderId="33" xfId="0" applyFont="1" applyFill="1" applyBorder="1" applyAlignment="1">
      <alignment vertical="top"/>
    </xf>
    <xf numFmtId="0" fontId="4" fillId="37" borderId="23" xfId="0" applyFont="1" applyFill="1" applyBorder="1" applyAlignment="1">
      <alignment horizontal="center" vertical="top"/>
    </xf>
    <xf numFmtId="0" fontId="55" fillId="37" borderId="26" xfId="0" applyFont="1" applyFill="1" applyBorder="1" applyAlignment="1">
      <alignment vertical="top"/>
    </xf>
    <xf numFmtId="0" fontId="55" fillId="37" borderId="33" xfId="0" applyFont="1" applyFill="1" applyBorder="1" applyAlignment="1">
      <alignment vertical="top"/>
    </xf>
    <xf numFmtId="0" fontId="55" fillId="37" borderId="23" xfId="0" applyFont="1" applyFill="1" applyBorder="1" applyAlignment="1">
      <alignment horizontal="center" vertical="top"/>
    </xf>
    <xf numFmtId="0" fontId="55" fillId="6" borderId="23" xfId="0" applyFont="1" applyFill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/>
    </xf>
    <xf numFmtId="0" fontId="55" fillId="36" borderId="23" xfId="0" applyFont="1" applyFill="1" applyBorder="1" applyAlignment="1">
      <alignment horizontal="center" vertical="top"/>
    </xf>
    <xf numFmtId="0" fontId="2" fillId="36" borderId="35" xfId="0" applyFont="1" applyFill="1" applyBorder="1" applyAlignment="1">
      <alignment horizontal="center" vertical="top"/>
    </xf>
    <xf numFmtId="177" fontId="2" fillId="37" borderId="36" xfId="0" applyNumberFormat="1" applyFont="1" applyFill="1" applyBorder="1" applyAlignment="1">
      <alignment horizontal="center" vertical="top"/>
    </xf>
    <xf numFmtId="177" fontId="4" fillId="37" borderId="36" xfId="0" applyNumberFormat="1" applyFont="1" applyFill="1" applyBorder="1" applyAlignment="1">
      <alignment horizontal="center" vertical="top"/>
    </xf>
    <xf numFmtId="0" fontId="2" fillId="37" borderId="36" xfId="0" applyFont="1" applyFill="1" applyBorder="1" applyAlignment="1">
      <alignment horizontal="center" vertical="top" wrapText="1"/>
    </xf>
    <xf numFmtId="0" fontId="2" fillId="37" borderId="36" xfId="0" applyFont="1" applyFill="1" applyBorder="1" applyAlignment="1">
      <alignment vertical="top" wrapText="1"/>
    </xf>
    <xf numFmtId="0" fontId="2" fillId="36" borderId="36" xfId="0" applyFont="1" applyFill="1" applyBorder="1" applyAlignment="1">
      <alignment vertical="top" wrapText="1"/>
    </xf>
    <xf numFmtId="0" fontId="2" fillId="37" borderId="37" xfId="0" applyFont="1" applyFill="1" applyBorder="1" applyAlignment="1">
      <alignment vertical="top"/>
    </xf>
    <xf numFmtId="0" fontId="2" fillId="37" borderId="38" xfId="0" applyFont="1" applyFill="1" applyBorder="1" applyAlignment="1">
      <alignment vertical="top"/>
    </xf>
    <xf numFmtId="0" fontId="2" fillId="0" borderId="39" xfId="0" applyFont="1" applyBorder="1" applyAlignment="1">
      <alignment horizontal="center" vertical="top"/>
    </xf>
    <xf numFmtId="177" fontId="55" fillId="37" borderId="18" xfId="0" applyNumberFormat="1" applyFont="1" applyFill="1" applyBorder="1" applyAlignment="1">
      <alignment horizontal="center" vertical="top"/>
    </xf>
    <xf numFmtId="0" fontId="55" fillId="37" borderId="18" xfId="0" applyFont="1" applyFill="1" applyBorder="1" applyAlignment="1">
      <alignment horizontal="center" vertical="top" wrapText="1"/>
    </xf>
    <xf numFmtId="0" fontId="55" fillId="37" borderId="18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22" fontId="2" fillId="0" borderId="0" xfId="0" applyNumberFormat="1" applyFont="1" applyAlignment="1">
      <alignment horizontal="center" vertical="top"/>
    </xf>
    <xf numFmtId="177" fontId="2" fillId="0" borderId="2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104775</xdr:rowOff>
    </xdr:to>
    <xdr:sp fLocksText="0">
      <xdr:nvSpPr>
        <xdr:cNvPr id="1" name="テキスト 45"/>
        <xdr:cNvSpPr txBox="1">
          <a:spLocks noChangeArrowheads="1"/>
        </xdr:cNvSpPr>
      </xdr:nvSpPr>
      <xdr:spPr>
        <a:xfrm>
          <a:off x="9010650" y="647700"/>
          <a:ext cx="0" cy="104775"/>
        </a:xfrm>
        <a:prstGeom prst="rect">
          <a:avLst/>
        </a:prstGeom>
        <a:solidFill>
          <a:srgbClr val="FF8080"/>
        </a:solidFill>
        <a:ln w="1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95250</xdr:rowOff>
    </xdr:to>
    <xdr:sp fLocksText="0">
      <xdr:nvSpPr>
        <xdr:cNvPr id="2" name="テキスト 46"/>
        <xdr:cNvSpPr txBox="1">
          <a:spLocks noChangeArrowheads="1"/>
        </xdr:cNvSpPr>
      </xdr:nvSpPr>
      <xdr:spPr>
        <a:xfrm>
          <a:off x="9010650" y="647700"/>
          <a:ext cx="0" cy="95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3" name="テキスト 47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161925</xdr:rowOff>
    </xdr:to>
    <xdr:sp>
      <xdr:nvSpPr>
        <xdr:cNvPr id="5" name="テキスト 49"/>
        <xdr:cNvSpPr txBox="1">
          <a:spLocks noChangeArrowheads="1"/>
        </xdr:cNvSpPr>
      </xdr:nvSpPr>
      <xdr:spPr>
        <a:xfrm>
          <a:off x="9010650" y="6477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6" name="テキスト 50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種蒔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7" name="テキスト 51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定植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8" name="テキスト 52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追肥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0</xdr:rowOff>
    </xdr:to>
    <xdr:sp>
      <xdr:nvSpPr>
        <xdr:cNvPr id="9" name="Line 25"/>
        <xdr:cNvSpPr>
          <a:spLocks/>
        </xdr:cNvSpPr>
      </xdr:nvSpPr>
      <xdr:spPr>
        <a:xfrm>
          <a:off x="90106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0</xdr:rowOff>
    </xdr:to>
    <xdr:sp>
      <xdr:nvSpPr>
        <xdr:cNvPr id="10" name="Line 26"/>
        <xdr:cNvSpPr>
          <a:spLocks/>
        </xdr:cNvSpPr>
      </xdr:nvSpPr>
      <xdr:spPr>
        <a:xfrm>
          <a:off x="9010650" y="647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11" name="テキスト 55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生育期間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12" name="テキスト 56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収穫期間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13" name="テキスト 57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寒冷紗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161925</xdr:rowOff>
    </xdr:to>
    <xdr:sp>
      <xdr:nvSpPr>
        <xdr:cNvPr id="14" name="テキスト 58"/>
        <xdr:cNvSpPr txBox="1">
          <a:spLocks noChangeArrowheads="1"/>
        </xdr:cNvSpPr>
      </xdr:nvSpPr>
      <xdr:spPr>
        <a:xfrm>
          <a:off x="9010650" y="6477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ﾋﾞｰﾙﾄﾝﾈﾙ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95250</xdr:rowOff>
    </xdr:to>
    <xdr:sp fLocksText="0">
      <xdr:nvSpPr>
        <xdr:cNvPr id="15" name="テキスト 46"/>
        <xdr:cNvSpPr txBox="1">
          <a:spLocks noChangeArrowheads="1"/>
        </xdr:cNvSpPr>
      </xdr:nvSpPr>
      <xdr:spPr>
        <a:xfrm>
          <a:off x="9010650" y="647700"/>
          <a:ext cx="0" cy="3238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161925</xdr:rowOff>
    </xdr:to>
    <xdr:sp>
      <xdr:nvSpPr>
        <xdr:cNvPr id="16" name="テキスト 47"/>
        <xdr:cNvSpPr txBox="1">
          <a:spLocks noChangeArrowheads="1"/>
        </xdr:cNvSpPr>
      </xdr:nvSpPr>
      <xdr:spPr>
        <a:xfrm>
          <a:off x="9010650" y="6477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161925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9010650" y="6477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161925</xdr:rowOff>
    </xdr:to>
    <xdr:sp>
      <xdr:nvSpPr>
        <xdr:cNvPr id="18" name="テキスト 49"/>
        <xdr:cNvSpPr txBox="1">
          <a:spLocks noChangeArrowheads="1"/>
        </xdr:cNvSpPr>
      </xdr:nvSpPr>
      <xdr:spPr>
        <a:xfrm>
          <a:off x="9010650" y="6477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19" name="テキスト 50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種蒔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20" name="テキスト 51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定植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21" name="テキスト 52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追肥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0</xdr:rowOff>
    </xdr:to>
    <xdr:sp>
      <xdr:nvSpPr>
        <xdr:cNvPr id="22" name="Line 40"/>
        <xdr:cNvSpPr>
          <a:spLocks/>
        </xdr:cNvSpPr>
      </xdr:nvSpPr>
      <xdr:spPr>
        <a:xfrm>
          <a:off x="90106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2</xdr:row>
      <xdr:rowOff>0</xdr:rowOff>
    </xdr:to>
    <xdr:sp>
      <xdr:nvSpPr>
        <xdr:cNvPr id="23" name="Line 41"/>
        <xdr:cNvSpPr>
          <a:spLocks/>
        </xdr:cNvSpPr>
      </xdr:nvSpPr>
      <xdr:spPr>
        <a:xfrm>
          <a:off x="9010650" y="647700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24" name="テキスト 55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生育期間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25" name="テキスト 56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収穫期間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171450</xdr:rowOff>
    </xdr:to>
    <xdr:sp>
      <xdr:nvSpPr>
        <xdr:cNvPr id="26" name="テキスト 57"/>
        <xdr:cNvSpPr txBox="1">
          <a:spLocks noChangeArrowheads="1"/>
        </xdr:cNvSpPr>
      </xdr:nvSpPr>
      <xdr:spPr>
        <a:xfrm>
          <a:off x="9010650" y="647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寒冷紗</a:t>
          </a:r>
        </a:p>
      </xdr:txBody>
    </xdr:sp>
    <xdr:clientData/>
  </xdr:twoCellAnchor>
  <xdr:twoCellAnchor>
    <xdr:from>
      <xdr:col>13</xdr:col>
      <xdr:colOff>647700</xdr:colOff>
      <xdr:row>2</xdr:row>
      <xdr:rowOff>0</xdr:rowOff>
    </xdr:from>
    <xdr:to>
      <xdr:col>13</xdr:col>
      <xdr:colOff>647700</xdr:colOff>
      <xdr:row>3</xdr:row>
      <xdr:rowOff>161925</xdr:rowOff>
    </xdr:to>
    <xdr:sp>
      <xdr:nvSpPr>
        <xdr:cNvPr id="27" name="テキスト 58"/>
        <xdr:cNvSpPr txBox="1">
          <a:spLocks noChangeArrowheads="1"/>
        </xdr:cNvSpPr>
      </xdr:nvSpPr>
      <xdr:spPr>
        <a:xfrm>
          <a:off x="9010650" y="64770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ﾋﾞｰﾙﾄﾝﾈﾙ</a:t>
          </a:r>
        </a:p>
      </xdr:txBody>
    </xdr:sp>
    <xdr:clientData/>
  </xdr:twoCellAnchor>
  <xdr:twoCellAnchor>
    <xdr:from>
      <xdr:col>2</xdr:col>
      <xdr:colOff>123825</xdr:colOff>
      <xdr:row>1</xdr:row>
      <xdr:rowOff>0</xdr:rowOff>
    </xdr:from>
    <xdr:to>
      <xdr:col>11</xdr:col>
      <xdr:colOff>314325</xdr:colOff>
      <xdr:row>2</xdr:row>
      <xdr:rowOff>9525</xdr:rowOff>
    </xdr:to>
    <xdr:grpSp>
      <xdr:nvGrpSpPr>
        <xdr:cNvPr id="28" name="グループ化 41"/>
        <xdr:cNvGrpSpPr>
          <a:grpSpLocks/>
        </xdr:cNvGrpSpPr>
      </xdr:nvGrpSpPr>
      <xdr:grpSpPr>
        <a:xfrm>
          <a:off x="914400" y="323850"/>
          <a:ext cx="6743700" cy="333375"/>
          <a:chOff x="914400" y="314325"/>
          <a:chExt cx="6162675" cy="342900"/>
        </a:xfrm>
        <a:solidFill>
          <a:srgbClr val="FFFFFF"/>
        </a:solidFill>
      </xdr:grpSpPr>
      <xdr:sp>
        <xdr:nvSpPr>
          <xdr:cNvPr id="29" name="テキスト 47"/>
          <xdr:cNvSpPr txBox="1">
            <a:spLocks noChangeArrowheads="1"/>
          </xdr:cNvSpPr>
        </xdr:nvSpPr>
        <xdr:spPr>
          <a:xfrm>
            <a:off x="914400" y="333956"/>
            <a:ext cx="191043" cy="2939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</a:t>
            </a:r>
          </a:p>
        </xdr:txBody>
      </xdr:sp>
      <xdr:sp fLocksText="0">
        <xdr:nvSpPr>
          <xdr:cNvPr id="30" name="テキスト 45"/>
          <xdr:cNvSpPr txBox="1">
            <a:spLocks noChangeArrowheads="1"/>
          </xdr:cNvSpPr>
        </xdr:nvSpPr>
        <xdr:spPr>
          <a:xfrm>
            <a:off x="4689038" y="428596"/>
            <a:ext cx="395952" cy="179594"/>
          </a:xfrm>
          <a:prstGeom prst="rect">
            <a:avLst/>
          </a:prstGeom>
          <a:solidFill>
            <a:srgbClr val="FF8080"/>
          </a:solidFill>
          <a:ln w="1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テキスト 46"/>
          <xdr:cNvSpPr txBox="1">
            <a:spLocks noChangeArrowheads="1"/>
          </xdr:cNvSpPr>
        </xdr:nvSpPr>
        <xdr:spPr>
          <a:xfrm>
            <a:off x="5745937" y="461258"/>
            <a:ext cx="443713" cy="146933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テキスト 48"/>
          <xdr:cNvSpPr txBox="1">
            <a:spLocks noChangeArrowheads="1"/>
          </xdr:cNvSpPr>
        </xdr:nvSpPr>
        <xdr:spPr>
          <a:xfrm>
            <a:off x="2490504" y="333956"/>
            <a:ext cx="312756" cy="2939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</a:p>
        </xdr:txBody>
      </xdr:sp>
      <xdr:sp>
        <xdr:nvSpPr>
          <xdr:cNvPr id="33" name="テキスト 49"/>
          <xdr:cNvSpPr txBox="1">
            <a:spLocks noChangeArrowheads="1"/>
          </xdr:cNvSpPr>
        </xdr:nvSpPr>
        <xdr:spPr>
          <a:xfrm>
            <a:off x="1646218" y="314325"/>
            <a:ext cx="286564" cy="2743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</a:p>
        </xdr:txBody>
      </xdr:sp>
      <xdr:sp>
        <xdr:nvSpPr>
          <xdr:cNvPr id="34" name="テキスト 50"/>
          <xdr:cNvSpPr txBox="1">
            <a:spLocks noChangeArrowheads="1"/>
          </xdr:cNvSpPr>
        </xdr:nvSpPr>
        <xdr:spPr>
          <a:xfrm>
            <a:off x="1097740" y="343729"/>
            <a:ext cx="452957" cy="2840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播種</a:t>
            </a:r>
          </a:p>
        </xdr:txBody>
      </xdr:sp>
      <xdr:sp>
        <xdr:nvSpPr>
          <xdr:cNvPr id="35" name="テキスト 51"/>
          <xdr:cNvSpPr txBox="1">
            <a:spLocks noChangeArrowheads="1"/>
          </xdr:cNvSpPr>
        </xdr:nvSpPr>
        <xdr:spPr>
          <a:xfrm>
            <a:off x="1820313" y="343729"/>
            <a:ext cx="696382" cy="2840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定植・植付</a:t>
            </a:r>
          </a:p>
        </xdr:txBody>
      </xdr:sp>
      <xdr:sp>
        <xdr:nvSpPr>
          <xdr:cNvPr id="36" name="テキスト 52"/>
          <xdr:cNvSpPr txBox="1">
            <a:spLocks noChangeArrowheads="1"/>
          </xdr:cNvSpPr>
        </xdr:nvSpPr>
        <xdr:spPr>
          <a:xfrm>
            <a:off x="2629164" y="343729"/>
            <a:ext cx="1080009" cy="2840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間引・追肥・土寄せ</a:t>
            </a:r>
          </a:p>
        </xdr:txBody>
      </xdr:sp>
      <xdr:sp>
        <xdr:nvSpPr>
          <xdr:cNvPr id="37" name="テキスト 57"/>
          <xdr:cNvSpPr txBox="1">
            <a:spLocks noChangeArrowheads="1"/>
          </xdr:cNvSpPr>
        </xdr:nvSpPr>
        <xdr:spPr>
          <a:xfrm>
            <a:off x="5118885" y="382905"/>
            <a:ext cx="548478" cy="2743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寒冷紗</a:t>
            </a:r>
          </a:p>
        </xdr:txBody>
      </xdr:sp>
      <xdr:sp>
        <xdr:nvSpPr>
          <xdr:cNvPr id="38" name="テキスト 58"/>
          <xdr:cNvSpPr txBox="1">
            <a:spLocks noChangeArrowheads="1"/>
          </xdr:cNvSpPr>
        </xdr:nvSpPr>
        <xdr:spPr>
          <a:xfrm>
            <a:off x="6223545" y="402536"/>
            <a:ext cx="853530" cy="25468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ﾋﾞﾆｰﾙﾄﾝﾈﾙ</a:t>
            </a:r>
          </a:p>
        </xdr:txBody>
      </xdr:sp>
      <xdr:sp>
        <xdr:nvSpPr>
          <xdr:cNvPr id="39" name="Text Box 1166"/>
          <xdr:cNvSpPr txBox="1">
            <a:spLocks noChangeArrowheads="1"/>
          </xdr:cNvSpPr>
        </xdr:nvSpPr>
        <xdr:spPr>
          <a:xfrm>
            <a:off x="3760015" y="343729"/>
            <a:ext cx="975243" cy="31349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■ 収穫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最終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xdr:txBody>
      </xdr:sp>
    </xdr:grpSp>
    <xdr:clientData/>
  </xdr:twoCellAnchor>
  <xdr:twoCellAnchor>
    <xdr:from>
      <xdr:col>12</xdr:col>
      <xdr:colOff>85725</xdr:colOff>
      <xdr:row>37</xdr:row>
      <xdr:rowOff>161925</xdr:rowOff>
    </xdr:from>
    <xdr:to>
      <xdr:col>15</xdr:col>
      <xdr:colOff>9525</xdr:colOff>
      <xdr:row>65</xdr:row>
      <xdr:rowOff>104775</xdr:rowOff>
    </xdr:to>
    <xdr:grpSp>
      <xdr:nvGrpSpPr>
        <xdr:cNvPr id="40" name="Group 3380"/>
        <xdr:cNvGrpSpPr>
          <a:grpSpLocks/>
        </xdr:cNvGrpSpPr>
      </xdr:nvGrpSpPr>
      <xdr:grpSpPr>
        <a:xfrm>
          <a:off x="7762875" y="8496300"/>
          <a:ext cx="2314575" cy="6076950"/>
          <a:chOff x="771" y="12"/>
          <a:chExt cx="243" cy="635"/>
        </a:xfrm>
        <a:solidFill>
          <a:srgbClr val="FFFFFF"/>
        </a:solidFill>
      </xdr:grpSpPr>
      <xdr:sp>
        <xdr:nvSpPr>
          <xdr:cNvPr id="41" name="Text Box 400"/>
          <xdr:cNvSpPr txBox="1">
            <a:spLocks noChangeArrowheads="1"/>
          </xdr:cNvSpPr>
        </xdr:nvSpPr>
        <xdr:spPr>
          <a:xfrm>
            <a:off x="778" y="543"/>
            <a:ext cx="12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000" b="1" i="0" u="dbl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畝標準寸法</a:t>
            </a:r>
            <a:r>
              <a:rPr lang="en-US" cap="none" sz="1000" b="1" i="0" u="dbl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(cm)</a:t>
            </a:r>
          </a:p>
        </xdr:txBody>
      </xdr:sp>
      <xdr:grpSp>
        <xdr:nvGrpSpPr>
          <xdr:cNvPr id="42" name="Group 402"/>
          <xdr:cNvGrpSpPr>
            <a:grpSpLocks/>
          </xdr:cNvGrpSpPr>
        </xdr:nvGrpSpPr>
        <xdr:grpSpPr>
          <a:xfrm>
            <a:off x="791" y="595"/>
            <a:ext cx="211" cy="12"/>
            <a:chOff x="200" y="165"/>
            <a:chExt cx="314" cy="29"/>
          </a:xfrm>
          <a:solidFill>
            <a:srgbClr val="FFFFFF"/>
          </a:solidFill>
        </xdr:grpSpPr>
        <xdr:sp>
          <xdr:nvSpPr>
            <xdr:cNvPr id="43" name="Line 403"/>
            <xdr:cNvSpPr>
              <a:spLocks/>
            </xdr:cNvSpPr>
          </xdr:nvSpPr>
          <xdr:spPr>
            <a:xfrm>
              <a:off x="264" y="166"/>
              <a:ext cx="177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404"/>
            <xdr:cNvSpPr>
              <a:spLocks/>
            </xdr:cNvSpPr>
          </xdr:nvSpPr>
          <xdr:spPr>
            <a:xfrm flipH="1">
              <a:off x="200" y="193"/>
              <a:ext cx="48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405"/>
            <xdr:cNvSpPr>
              <a:spLocks/>
            </xdr:cNvSpPr>
          </xdr:nvSpPr>
          <xdr:spPr>
            <a:xfrm>
              <a:off x="453" y="193"/>
              <a:ext cx="4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406"/>
            <xdr:cNvSpPr>
              <a:spLocks/>
            </xdr:cNvSpPr>
          </xdr:nvSpPr>
          <xdr:spPr>
            <a:xfrm>
              <a:off x="439" y="167"/>
              <a:ext cx="13" cy="2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407"/>
            <xdr:cNvSpPr>
              <a:spLocks/>
            </xdr:cNvSpPr>
          </xdr:nvSpPr>
          <xdr:spPr>
            <a:xfrm flipH="1">
              <a:off x="250" y="165"/>
              <a:ext cx="17" cy="2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408"/>
            <xdr:cNvSpPr>
              <a:spLocks/>
            </xdr:cNvSpPr>
          </xdr:nvSpPr>
          <xdr:spPr>
            <a:xfrm flipH="1">
              <a:off x="497" y="167"/>
              <a:ext cx="17" cy="2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9" name="Line 409"/>
          <xdr:cNvSpPr>
            <a:spLocks/>
          </xdr:cNvSpPr>
        </xdr:nvSpPr>
        <xdr:spPr>
          <a:xfrm>
            <a:off x="825" y="612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410"/>
          <xdr:cNvSpPr>
            <a:spLocks/>
          </xdr:cNvSpPr>
        </xdr:nvSpPr>
        <xdr:spPr>
          <a:xfrm>
            <a:off x="992" y="609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411"/>
          <xdr:cNvSpPr>
            <a:spLocks/>
          </xdr:cNvSpPr>
        </xdr:nvSpPr>
        <xdr:spPr>
          <a:xfrm>
            <a:off x="825" y="6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412"/>
          <xdr:cNvSpPr>
            <a:spLocks/>
          </xdr:cNvSpPr>
        </xdr:nvSpPr>
        <xdr:spPr>
          <a:xfrm>
            <a:off x="834" y="570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413"/>
          <xdr:cNvSpPr>
            <a:spLocks/>
          </xdr:cNvSpPr>
        </xdr:nvSpPr>
        <xdr:spPr>
          <a:xfrm>
            <a:off x="953" y="570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414"/>
          <xdr:cNvSpPr>
            <a:spLocks/>
          </xdr:cNvSpPr>
        </xdr:nvSpPr>
        <xdr:spPr>
          <a:xfrm>
            <a:off x="834" y="576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Text Box 415"/>
          <xdr:cNvSpPr txBox="1">
            <a:spLocks noChangeArrowheads="1"/>
          </xdr:cNvSpPr>
        </xdr:nvSpPr>
        <xdr:spPr>
          <a:xfrm>
            <a:off x="875" y="559"/>
            <a:ext cx="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90</a:t>
            </a:r>
          </a:p>
        </xdr:txBody>
      </xdr:sp>
      <xdr:sp>
        <xdr:nvSpPr>
          <xdr:cNvPr id="56" name="Text Box 416"/>
          <xdr:cNvSpPr txBox="1">
            <a:spLocks noChangeArrowheads="1"/>
          </xdr:cNvSpPr>
        </xdr:nvSpPr>
        <xdr:spPr>
          <a:xfrm>
            <a:off x="869" y="619"/>
            <a:ext cx="4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140</a:t>
            </a:r>
          </a:p>
        </xdr:txBody>
      </xdr:sp>
      <xdr:sp>
        <xdr:nvSpPr>
          <xdr:cNvPr id="57" name="Line 3397"/>
          <xdr:cNvSpPr>
            <a:spLocks/>
          </xdr:cNvSpPr>
        </xdr:nvSpPr>
        <xdr:spPr>
          <a:xfrm>
            <a:off x="961" y="610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414"/>
          <xdr:cNvSpPr>
            <a:spLocks/>
          </xdr:cNvSpPr>
        </xdr:nvSpPr>
        <xdr:spPr>
          <a:xfrm flipV="1">
            <a:off x="825" y="619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Text Box 415"/>
          <xdr:cNvSpPr txBox="1">
            <a:spLocks noChangeArrowheads="1"/>
          </xdr:cNvSpPr>
        </xdr:nvSpPr>
        <xdr:spPr>
          <a:xfrm>
            <a:off x="871" y="601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</a:p>
        </xdr:txBody>
      </xdr:sp>
      <xdr:grpSp>
        <xdr:nvGrpSpPr>
          <xdr:cNvPr id="60" name="Group 3400"/>
          <xdr:cNvGrpSpPr>
            <a:grpSpLocks/>
          </xdr:cNvGrpSpPr>
        </xdr:nvGrpSpPr>
        <xdr:grpSpPr>
          <a:xfrm>
            <a:off x="772" y="12"/>
            <a:ext cx="242" cy="174"/>
            <a:chOff x="772" y="12"/>
            <a:chExt cx="242" cy="174"/>
          </a:xfrm>
          <a:solidFill>
            <a:srgbClr val="FFFFFF"/>
          </a:solidFill>
        </xdr:grpSpPr>
        <xdr:sp>
          <xdr:nvSpPr>
            <xdr:cNvPr id="61" name="Rectangle 344"/>
            <xdr:cNvSpPr>
              <a:spLocks/>
            </xdr:cNvSpPr>
          </xdr:nvSpPr>
          <xdr:spPr>
            <a:xfrm>
              <a:off x="864" y="35"/>
              <a:ext cx="38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Rectangle 345"/>
            <xdr:cNvSpPr>
              <a:spLocks/>
            </xdr:cNvSpPr>
          </xdr:nvSpPr>
          <xdr:spPr>
            <a:xfrm>
              <a:off x="891" y="99"/>
              <a:ext cx="33" cy="4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Text Box 347"/>
            <xdr:cNvSpPr txBox="1">
              <a:spLocks noChangeArrowheads="1"/>
            </xdr:cNvSpPr>
          </xdr:nvSpPr>
          <xdr:spPr>
            <a:xfrm>
              <a:off x="866" y="31"/>
              <a:ext cx="2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B</a:t>
              </a:r>
            </a:p>
          </xdr:txBody>
        </xdr:sp>
        <xdr:sp>
          <xdr:nvSpPr>
            <xdr:cNvPr id="64" name="Text Box 348"/>
            <xdr:cNvSpPr txBox="1">
              <a:spLocks noChangeArrowheads="1"/>
            </xdr:cNvSpPr>
          </xdr:nvSpPr>
          <xdr:spPr>
            <a:xfrm>
              <a:off x="895" y="109"/>
              <a:ext cx="21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65" name="Rectangle 350" descr="ひし形 (枠のみ)"/>
            <xdr:cNvSpPr>
              <a:spLocks/>
            </xdr:cNvSpPr>
          </xdr:nvSpPr>
          <xdr:spPr>
            <a:xfrm>
              <a:off x="926" y="59"/>
              <a:ext cx="14" cy="9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Rectangle 351" descr="ひし形 (枠のみ)"/>
            <xdr:cNvSpPr>
              <a:spLocks/>
            </xdr:cNvSpPr>
          </xdr:nvSpPr>
          <xdr:spPr>
            <a:xfrm>
              <a:off x="945" y="64"/>
              <a:ext cx="15" cy="23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Text Box 352"/>
            <xdr:cNvSpPr txBox="1">
              <a:spLocks noChangeArrowheads="1"/>
            </xdr:cNvSpPr>
          </xdr:nvSpPr>
          <xdr:spPr>
            <a:xfrm>
              <a:off x="773" y="12"/>
              <a:ext cx="6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000" b="1" i="0" u="dbl" baseline="0">
                  <a:solidFill>
                    <a:srgbClr val="000000"/>
                  </a:solidFill>
                </a:rPr>
                <a:t>畑記号</a:t>
              </a:r>
            </a:p>
          </xdr:txBody>
        </xdr:sp>
        <xdr:sp>
          <xdr:nvSpPr>
            <xdr:cNvPr id="68" name="Line 353"/>
            <xdr:cNvSpPr>
              <a:spLocks/>
            </xdr:cNvSpPr>
          </xdr:nvSpPr>
          <xdr:spPr>
            <a:xfrm>
              <a:off x="850" y="37"/>
              <a:ext cx="0" cy="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Line 354"/>
            <xdr:cNvSpPr>
              <a:spLocks/>
            </xdr:cNvSpPr>
          </xdr:nvSpPr>
          <xdr:spPr>
            <a:xfrm>
              <a:off x="855" y="36"/>
              <a:ext cx="0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355"/>
            <xdr:cNvSpPr>
              <a:spLocks/>
            </xdr:cNvSpPr>
          </xdr:nvSpPr>
          <xdr:spPr>
            <a:xfrm>
              <a:off x="855" y="56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356"/>
            <xdr:cNvSpPr>
              <a:spLocks/>
            </xdr:cNvSpPr>
          </xdr:nvSpPr>
          <xdr:spPr>
            <a:xfrm>
              <a:off x="855" y="51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Line 357"/>
            <xdr:cNvSpPr>
              <a:spLocks/>
            </xdr:cNvSpPr>
          </xdr:nvSpPr>
          <xdr:spPr>
            <a:xfrm>
              <a:off x="856" y="56"/>
              <a:ext cx="8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3" name="Group 358"/>
            <xdr:cNvGrpSpPr>
              <a:grpSpLocks/>
            </xdr:cNvGrpSpPr>
          </xdr:nvGrpSpPr>
          <xdr:grpSpPr>
            <a:xfrm rot="1215052">
              <a:off x="859" y="68"/>
              <a:ext cx="29" cy="36"/>
              <a:chOff x="1011" y="1805"/>
              <a:chExt cx="45" cy="81"/>
            </a:xfrm>
            <a:solidFill>
              <a:srgbClr val="FFFFFF"/>
            </a:solidFill>
          </xdr:grpSpPr>
          <xdr:sp>
            <xdr:nvSpPr>
              <xdr:cNvPr id="74" name="Line 359"/>
              <xdr:cNvSpPr>
                <a:spLocks/>
              </xdr:cNvSpPr>
            </xdr:nvSpPr>
            <xdr:spPr>
              <a:xfrm>
                <a:off x="1011" y="1848"/>
                <a:ext cx="4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5" name="Line 360"/>
              <xdr:cNvSpPr>
                <a:spLocks/>
              </xdr:cNvSpPr>
            </xdr:nvSpPr>
            <xdr:spPr>
              <a:xfrm flipV="1">
                <a:off x="1035" y="1805"/>
                <a:ext cx="0" cy="8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6" name="Line 361"/>
              <xdr:cNvSpPr>
                <a:spLocks/>
              </xdr:cNvSpPr>
            </xdr:nvSpPr>
            <xdr:spPr>
              <a:xfrm flipH="1">
                <a:off x="1026" y="1805"/>
                <a:ext cx="9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Line 362"/>
              <xdr:cNvSpPr>
                <a:spLocks/>
              </xdr:cNvSpPr>
            </xdr:nvSpPr>
            <xdr:spPr>
              <a:xfrm>
                <a:off x="1026" y="1827"/>
                <a:ext cx="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Oval 363"/>
              <xdr:cNvSpPr>
                <a:spLocks/>
              </xdr:cNvSpPr>
            </xdr:nvSpPr>
            <xdr:spPr>
              <a:xfrm>
                <a:off x="1020" y="1835"/>
                <a:ext cx="29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79" name="Text Box 364"/>
            <xdr:cNvSpPr txBox="1">
              <a:spLocks noChangeArrowheads="1"/>
            </xdr:cNvSpPr>
          </xdr:nvSpPr>
          <xdr:spPr>
            <a:xfrm>
              <a:off x="946" y="90"/>
              <a:ext cx="40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1" i="0" u="dbl" baseline="0">
                  <a:solidFill>
                    <a:srgbClr val="000000"/>
                  </a:solidFill>
                </a:rPr>
                <a:t>母屋</a:t>
              </a:r>
            </a:p>
          </xdr:txBody>
        </xdr:sp>
        <xdr:sp>
          <xdr:nvSpPr>
            <xdr:cNvPr id="80" name="Text Box 365"/>
            <xdr:cNvSpPr txBox="1">
              <a:spLocks noChangeArrowheads="1"/>
            </xdr:cNvSpPr>
          </xdr:nvSpPr>
          <xdr:spPr>
            <a:xfrm>
              <a:off x="922" y="38"/>
              <a:ext cx="40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1" i="0" u="dbl" baseline="0">
                  <a:solidFill>
                    <a:srgbClr val="000000"/>
                  </a:solidFill>
                </a:rPr>
                <a:t>納屋</a:t>
              </a:r>
            </a:p>
          </xdr:txBody>
        </xdr:sp>
        <xdr:sp>
          <xdr:nvSpPr>
            <xdr:cNvPr id="81" name="Line 366"/>
            <xdr:cNvSpPr>
              <a:spLocks/>
            </xdr:cNvSpPr>
          </xdr:nvSpPr>
          <xdr:spPr>
            <a:xfrm>
              <a:off x="875" y="123"/>
              <a:ext cx="0" cy="0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367"/>
            <xdr:cNvSpPr>
              <a:spLocks/>
            </xdr:cNvSpPr>
          </xdr:nvSpPr>
          <xdr:spPr>
            <a:xfrm flipH="1" flipV="1">
              <a:off x="886" y="98"/>
              <a:ext cx="11" cy="13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368"/>
            <xdr:cNvSpPr>
              <a:spLocks/>
            </xdr:cNvSpPr>
          </xdr:nvSpPr>
          <xdr:spPr>
            <a:xfrm flipH="1" flipV="1">
              <a:off x="949" y="132"/>
              <a:ext cx="30" cy="37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369"/>
            <xdr:cNvSpPr>
              <a:spLocks/>
            </xdr:cNvSpPr>
          </xdr:nvSpPr>
          <xdr:spPr>
            <a:xfrm>
              <a:off x="789" y="91"/>
              <a:ext cx="53" cy="0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Line 370"/>
            <xdr:cNvSpPr>
              <a:spLocks/>
            </xdr:cNvSpPr>
          </xdr:nvSpPr>
          <xdr:spPr>
            <a:xfrm flipV="1">
              <a:off x="775" y="21"/>
              <a:ext cx="44" cy="1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Line 371"/>
            <xdr:cNvSpPr>
              <a:spLocks/>
            </xdr:cNvSpPr>
          </xdr:nvSpPr>
          <xdr:spPr>
            <a:xfrm flipV="1">
              <a:off x="772" y="106"/>
              <a:ext cx="52" cy="6"/>
            </a:xfrm>
            <a:prstGeom prst="line">
              <a:avLst/>
            </a:prstGeom>
            <a:noFill/>
            <a:ln w="38100" cmpd="sng">
              <a:solidFill>
                <a:srgbClr val="80808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Line 372"/>
            <xdr:cNvSpPr>
              <a:spLocks/>
            </xdr:cNvSpPr>
          </xdr:nvSpPr>
          <xdr:spPr>
            <a:xfrm flipH="1" flipV="1">
              <a:off x="936" y="123"/>
              <a:ext cx="30" cy="35"/>
            </a:xfrm>
            <a:prstGeom prst="line">
              <a:avLst/>
            </a:prstGeom>
            <a:noFill/>
            <a:ln w="38100" cmpd="sng">
              <a:solidFill>
                <a:srgbClr val="80808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Line 373"/>
            <xdr:cNvSpPr>
              <a:spLocks/>
            </xdr:cNvSpPr>
          </xdr:nvSpPr>
          <xdr:spPr>
            <a:xfrm flipV="1">
              <a:off x="852" y="132"/>
              <a:ext cx="16" cy="41"/>
            </a:xfrm>
            <a:prstGeom prst="line">
              <a:avLst/>
            </a:prstGeom>
            <a:noFill/>
            <a:ln w="38100" cmpd="sng">
              <a:solidFill>
                <a:srgbClr val="808080"/>
              </a:solidFill>
              <a:prstDash val="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Arc 374"/>
            <xdr:cNvSpPr>
              <a:spLocks/>
            </xdr:cNvSpPr>
          </xdr:nvSpPr>
          <xdr:spPr>
            <a:xfrm rot="9663331">
              <a:off x="786" y="85"/>
              <a:ext cx="168" cy="101"/>
            </a:xfrm>
            <a:custGeom>
              <a:pathLst>
                <a:path fill="none" h="21600" w="28211">
                  <a:moveTo>
                    <a:pt x="-1" y="1036"/>
                  </a:moveTo>
                  <a:cubicBezTo>
                    <a:pt x="2136" y="349"/>
                    <a:pt x="4366" y="-1"/>
                    <a:pt x="6611" y="0"/>
                  </a:cubicBezTo>
                  <a:cubicBezTo>
                    <a:pt x="18540" y="0"/>
                    <a:pt x="28211" y="9670"/>
                    <a:pt x="28211" y="21600"/>
                  </a:cubicBezTo>
                </a:path>
                <a:path stroke="0" h="21600" w="28211">
                  <a:moveTo>
                    <a:pt x="-1" y="1036"/>
                  </a:moveTo>
                  <a:cubicBezTo>
                    <a:pt x="2136" y="349"/>
                    <a:pt x="4366" y="-1"/>
                    <a:pt x="6611" y="0"/>
                  </a:cubicBezTo>
                  <a:cubicBezTo>
                    <a:pt x="18540" y="0"/>
                    <a:pt x="28211" y="9670"/>
                    <a:pt x="28211" y="21600"/>
                  </a:cubicBezTo>
                  <a:lnTo>
                    <a:pt x="6611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Line 375"/>
            <xdr:cNvSpPr>
              <a:spLocks/>
            </xdr:cNvSpPr>
          </xdr:nvSpPr>
          <xdr:spPr>
            <a:xfrm>
              <a:off x="993" y="29"/>
              <a:ext cx="0" cy="27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Line 376"/>
            <xdr:cNvSpPr>
              <a:spLocks/>
            </xdr:cNvSpPr>
          </xdr:nvSpPr>
          <xdr:spPr>
            <a:xfrm>
              <a:off x="980" y="26"/>
              <a:ext cx="34" cy="0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Line 377"/>
            <xdr:cNvSpPr>
              <a:spLocks/>
            </xdr:cNvSpPr>
          </xdr:nvSpPr>
          <xdr:spPr>
            <a:xfrm>
              <a:off x="979" y="26"/>
              <a:ext cx="33" cy="0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Line 380"/>
            <xdr:cNvSpPr>
              <a:spLocks/>
            </xdr:cNvSpPr>
          </xdr:nvSpPr>
          <xdr:spPr>
            <a:xfrm flipV="1">
              <a:off x="919" y="58"/>
              <a:ext cx="0" cy="28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Line 381"/>
            <xdr:cNvSpPr>
              <a:spLocks/>
            </xdr:cNvSpPr>
          </xdr:nvSpPr>
          <xdr:spPr>
            <a:xfrm>
              <a:off x="919" y="57"/>
              <a:ext cx="0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Line 382"/>
            <xdr:cNvSpPr>
              <a:spLocks/>
            </xdr:cNvSpPr>
          </xdr:nvSpPr>
          <xdr:spPr>
            <a:xfrm>
              <a:off x="892" y="69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383"/>
            <xdr:cNvSpPr>
              <a:spLocks/>
            </xdr:cNvSpPr>
          </xdr:nvSpPr>
          <xdr:spPr>
            <a:xfrm>
              <a:off x="906" y="58"/>
              <a:ext cx="0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Line 384"/>
            <xdr:cNvSpPr>
              <a:spLocks/>
            </xdr:cNvSpPr>
          </xdr:nvSpPr>
          <xdr:spPr>
            <a:xfrm rot="16200000">
              <a:off x="892" y="86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385"/>
            <xdr:cNvSpPr>
              <a:spLocks/>
            </xdr:cNvSpPr>
          </xdr:nvSpPr>
          <xdr:spPr>
            <a:xfrm rot="5400000" flipV="1">
              <a:off x="899" y="61"/>
              <a:ext cx="1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" name="Line 386"/>
            <xdr:cNvSpPr>
              <a:spLocks/>
            </xdr:cNvSpPr>
          </xdr:nvSpPr>
          <xdr:spPr>
            <a:xfrm rot="16200000">
              <a:off x="905" y="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Text Box 387"/>
            <xdr:cNvSpPr txBox="1">
              <a:spLocks noChangeArrowheads="1"/>
            </xdr:cNvSpPr>
          </xdr:nvSpPr>
          <xdr:spPr>
            <a:xfrm>
              <a:off x="827" y="43"/>
              <a:ext cx="19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 vert="vert27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61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号線</a:t>
              </a:r>
            </a:p>
          </xdr:txBody>
        </xdr:sp>
        <xdr:sp>
          <xdr:nvSpPr>
            <xdr:cNvPr id="101" name="Text Box 388"/>
            <xdr:cNvSpPr txBox="1">
              <a:spLocks noChangeArrowheads="1"/>
            </xdr:cNvSpPr>
          </xdr:nvSpPr>
          <xdr:spPr>
            <a:xfrm>
              <a:off x="848" y="150"/>
              <a:ext cx="3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日射</a:t>
              </a:r>
            </a:p>
          </xdr:txBody>
        </xdr:sp>
        <xdr:sp>
          <xdr:nvSpPr>
            <xdr:cNvPr id="102" name="Rectangle 3442"/>
            <xdr:cNvSpPr>
              <a:spLocks/>
            </xdr:cNvSpPr>
          </xdr:nvSpPr>
          <xdr:spPr>
            <a:xfrm>
              <a:off x="907" y="58"/>
              <a:ext cx="12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Rectangle 3443"/>
            <xdr:cNvSpPr>
              <a:spLocks/>
            </xdr:cNvSpPr>
          </xdr:nvSpPr>
          <xdr:spPr>
            <a:xfrm>
              <a:off x="892" y="69"/>
              <a:ext cx="27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Text Box 379"/>
            <xdr:cNvSpPr txBox="1">
              <a:spLocks noChangeArrowheads="1"/>
            </xdr:cNvSpPr>
          </xdr:nvSpPr>
          <xdr:spPr>
            <a:xfrm>
              <a:off x="894" y="67"/>
              <a:ext cx="21" cy="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</xdr:grpSp>
      <xdr:grpSp>
        <xdr:nvGrpSpPr>
          <xdr:cNvPr id="105" name="Group 3445"/>
          <xdr:cNvGrpSpPr>
            <a:grpSpLocks/>
          </xdr:cNvGrpSpPr>
        </xdr:nvGrpSpPr>
        <xdr:grpSpPr>
          <a:xfrm>
            <a:off x="773" y="201"/>
            <a:ext cx="214" cy="116"/>
            <a:chOff x="773" y="201"/>
            <a:chExt cx="214" cy="116"/>
          </a:xfrm>
          <a:solidFill>
            <a:srgbClr val="FFFFFF"/>
          </a:solidFill>
        </xdr:grpSpPr>
        <xdr:sp>
          <xdr:nvSpPr>
            <xdr:cNvPr id="106" name="Rectangle 331"/>
            <xdr:cNvSpPr>
              <a:spLocks/>
            </xdr:cNvSpPr>
          </xdr:nvSpPr>
          <xdr:spPr>
            <a:xfrm>
              <a:off x="847" y="245"/>
              <a:ext cx="2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Rectangle 332"/>
            <xdr:cNvSpPr>
              <a:spLocks/>
            </xdr:cNvSpPr>
          </xdr:nvSpPr>
          <xdr:spPr>
            <a:xfrm>
              <a:off x="883" y="244"/>
              <a:ext cx="5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Rectangle 333"/>
            <xdr:cNvSpPr>
              <a:spLocks/>
            </xdr:cNvSpPr>
          </xdr:nvSpPr>
          <xdr:spPr>
            <a:xfrm>
              <a:off x="836" y="269"/>
              <a:ext cx="41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Rectangle 334"/>
            <xdr:cNvSpPr>
              <a:spLocks/>
            </xdr:cNvSpPr>
          </xdr:nvSpPr>
          <xdr:spPr>
            <a:xfrm>
              <a:off x="884" y="270"/>
              <a:ext cx="43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Rectangle 335"/>
            <xdr:cNvSpPr>
              <a:spLocks/>
            </xdr:cNvSpPr>
          </xdr:nvSpPr>
          <xdr:spPr>
            <a:xfrm>
              <a:off x="908" y="207"/>
              <a:ext cx="34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Rectangle 336"/>
            <xdr:cNvSpPr>
              <a:spLocks/>
            </xdr:cNvSpPr>
          </xdr:nvSpPr>
          <xdr:spPr>
            <a:xfrm>
              <a:off x="932" y="270"/>
              <a:ext cx="50" cy="1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Rectangle 337"/>
            <xdr:cNvSpPr>
              <a:spLocks/>
            </xdr:cNvSpPr>
          </xdr:nvSpPr>
          <xdr:spPr>
            <a:xfrm>
              <a:off x="934" y="287"/>
              <a:ext cx="36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Text Box 338"/>
            <xdr:cNvSpPr txBox="1">
              <a:spLocks noChangeArrowheads="1"/>
            </xdr:cNvSpPr>
          </xdr:nvSpPr>
          <xdr:spPr>
            <a:xfrm>
              <a:off x="850" y="260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Al</a:t>
              </a:r>
            </a:p>
          </xdr:txBody>
        </xdr:sp>
        <xdr:sp>
          <xdr:nvSpPr>
            <xdr:cNvPr id="114" name="Text Box 339"/>
            <xdr:cNvSpPr txBox="1">
              <a:spLocks noChangeArrowheads="1"/>
            </xdr:cNvSpPr>
          </xdr:nvSpPr>
          <xdr:spPr>
            <a:xfrm>
              <a:off x="894" y="260"/>
              <a:ext cx="3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Ar</a:t>
              </a:r>
            </a:p>
          </xdr:txBody>
        </xdr:sp>
        <xdr:sp>
          <xdr:nvSpPr>
            <xdr:cNvPr id="115" name="Text Box 340"/>
            <xdr:cNvSpPr txBox="1">
              <a:spLocks noChangeArrowheads="1"/>
            </xdr:cNvSpPr>
          </xdr:nvSpPr>
          <xdr:spPr>
            <a:xfrm>
              <a:off x="908" y="215"/>
              <a:ext cx="30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Ae</a:t>
              </a:r>
            </a:p>
          </xdr:txBody>
        </xdr:sp>
        <xdr:sp>
          <xdr:nvSpPr>
            <xdr:cNvPr id="116" name="Text Box 341"/>
            <xdr:cNvSpPr txBox="1">
              <a:spLocks noChangeArrowheads="1"/>
            </xdr:cNvSpPr>
          </xdr:nvSpPr>
          <xdr:spPr>
            <a:xfrm>
              <a:off x="929" y="267"/>
              <a:ext cx="58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ｷｭｳｲ棚</a:t>
              </a:r>
            </a:p>
          </xdr:txBody>
        </xdr:sp>
        <xdr:sp>
          <xdr:nvSpPr>
            <xdr:cNvPr id="117" name="Text Box 342"/>
            <xdr:cNvSpPr txBox="1">
              <a:spLocks noChangeArrowheads="1"/>
            </xdr:cNvSpPr>
          </xdr:nvSpPr>
          <xdr:spPr>
            <a:xfrm>
              <a:off x="773" y="201"/>
              <a:ext cx="10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畑　</a:t>
              </a: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A</a:t>
              </a: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　記号図</a:t>
              </a:r>
            </a:p>
          </xdr:txBody>
        </xdr:sp>
        <xdr:sp>
          <xdr:nvSpPr>
            <xdr:cNvPr id="118" name="Rectangle 3458"/>
            <xdr:cNvSpPr>
              <a:spLocks/>
            </xdr:cNvSpPr>
          </xdr:nvSpPr>
          <xdr:spPr>
            <a:xfrm>
              <a:off x="843" y="303"/>
              <a:ext cx="127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Line 3459"/>
            <xdr:cNvSpPr>
              <a:spLocks/>
            </xdr:cNvSpPr>
          </xdr:nvSpPr>
          <xdr:spPr>
            <a:xfrm flipV="1">
              <a:off x="969" y="287"/>
              <a:ext cx="1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Line 3460"/>
            <xdr:cNvSpPr>
              <a:spLocks/>
            </xdr:cNvSpPr>
          </xdr:nvSpPr>
          <xdr:spPr>
            <a:xfrm flipH="1">
              <a:off x="935" y="287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Line 3461"/>
            <xdr:cNvSpPr>
              <a:spLocks/>
            </xdr:cNvSpPr>
          </xdr:nvSpPr>
          <xdr:spPr>
            <a:xfrm>
              <a:off x="935" y="286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Line 3462"/>
            <xdr:cNvSpPr>
              <a:spLocks/>
            </xdr:cNvSpPr>
          </xdr:nvSpPr>
          <xdr:spPr>
            <a:xfrm>
              <a:off x="935" y="287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Line 3463"/>
            <xdr:cNvSpPr>
              <a:spLocks/>
            </xdr:cNvSpPr>
          </xdr:nvSpPr>
          <xdr:spPr>
            <a:xfrm flipH="1">
              <a:off x="843" y="303"/>
              <a:ext cx="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Line 3464"/>
            <xdr:cNvSpPr>
              <a:spLocks/>
            </xdr:cNvSpPr>
          </xdr:nvSpPr>
          <xdr:spPr>
            <a:xfrm>
              <a:off x="843" y="303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Line 3465"/>
            <xdr:cNvSpPr>
              <a:spLocks/>
            </xdr:cNvSpPr>
          </xdr:nvSpPr>
          <xdr:spPr>
            <a:xfrm>
              <a:off x="843" y="315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Line 3466"/>
            <xdr:cNvSpPr>
              <a:spLocks/>
            </xdr:cNvSpPr>
          </xdr:nvSpPr>
          <xdr:spPr>
            <a:xfrm>
              <a:off x="844" y="313"/>
              <a:ext cx="12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" name="Text Box 341"/>
            <xdr:cNvSpPr txBox="1">
              <a:spLocks noChangeArrowheads="1"/>
            </xdr:cNvSpPr>
          </xdr:nvSpPr>
          <xdr:spPr>
            <a:xfrm>
              <a:off x="876" y="299"/>
              <a:ext cx="58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花畑</a:t>
              </a:r>
            </a:p>
          </xdr:txBody>
        </xdr:sp>
      </xdr:grpSp>
      <xdr:grpSp>
        <xdr:nvGrpSpPr>
          <xdr:cNvPr id="128" name="Group 3468"/>
          <xdr:cNvGrpSpPr>
            <a:grpSpLocks/>
          </xdr:cNvGrpSpPr>
        </xdr:nvGrpSpPr>
        <xdr:grpSpPr>
          <a:xfrm>
            <a:off x="771" y="337"/>
            <a:ext cx="177" cy="144"/>
            <a:chOff x="771" y="327"/>
            <a:chExt cx="177" cy="144"/>
          </a:xfrm>
          <a:solidFill>
            <a:srgbClr val="FFFFFF"/>
          </a:solidFill>
        </xdr:grpSpPr>
        <xdr:sp>
          <xdr:nvSpPr>
            <xdr:cNvPr id="129" name="Rectangle 3469"/>
            <xdr:cNvSpPr>
              <a:spLocks/>
            </xdr:cNvSpPr>
          </xdr:nvSpPr>
          <xdr:spPr>
            <a:xfrm>
              <a:off x="871" y="351"/>
              <a:ext cx="76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0" name="Rectangle 3470"/>
            <xdr:cNvSpPr>
              <a:spLocks/>
            </xdr:cNvSpPr>
          </xdr:nvSpPr>
          <xdr:spPr>
            <a:xfrm>
              <a:off x="871" y="377"/>
              <a:ext cx="77" cy="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1" name="Text Box 342"/>
            <xdr:cNvSpPr txBox="1">
              <a:spLocks noChangeArrowheads="1"/>
            </xdr:cNvSpPr>
          </xdr:nvSpPr>
          <xdr:spPr>
            <a:xfrm>
              <a:off x="771" y="327"/>
              <a:ext cx="10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畑　</a:t>
              </a: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C</a:t>
              </a:r>
              <a:r>
                <a:rPr lang="en-US" cap="none" sz="1000" b="1" i="0" u="dbl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　記号図</a:t>
              </a:r>
            </a:p>
          </xdr:txBody>
        </xdr:sp>
        <xdr:sp>
          <xdr:nvSpPr>
            <xdr:cNvPr id="132" name="Rectangle 3472"/>
            <xdr:cNvSpPr>
              <a:spLocks/>
            </xdr:cNvSpPr>
          </xdr:nvSpPr>
          <xdr:spPr>
            <a:xfrm>
              <a:off x="895" y="396"/>
              <a:ext cx="52" cy="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Line 3473"/>
            <xdr:cNvSpPr>
              <a:spLocks/>
            </xdr:cNvSpPr>
          </xdr:nvSpPr>
          <xdr:spPr>
            <a:xfrm flipH="1">
              <a:off x="872" y="396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Text Box 338"/>
            <xdr:cNvSpPr txBox="1">
              <a:spLocks noChangeArrowheads="1"/>
            </xdr:cNvSpPr>
          </xdr:nvSpPr>
          <xdr:spPr>
            <a:xfrm>
              <a:off x="889" y="351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C1</a:t>
              </a:r>
            </a:p>
          </xdr:txBody>
        </xdr:sp>
        <xdr:sp>
          <xdr:nvSpPr>
            <xdr:cNvPr id="135" name="Text Box 338"/>
            <xdr:cNvSpPr txBox="1">
              <a:spLocks noChangeArrowheads="1"/>
            </xdr:cNvSpPr>
          </xdr:nvSpPr>
          <xdr:spPr>
            <a:xfrm>
              <a:off x="893" y="378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C2</a:t>
              </a:r>
            </a:p>
          </xdr:txBody>
        </xdr:sp>
        <xdr:sp>
          <xdr:nvSpPr>
            <xdr:cNvPr id="136" name="Text Box 338"/>
            <xdr:cNvSpPr txBox="1">
              <a:spLocks noChangeArrowheads="1"/>
            </xdr:cNvSpPr>
          </xdr:nvSpPr>
          <xdr:spPr>
            <a:xfrm>
              <a:off x="865" y="424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C3</a:t>
              </a:r>
            </a:p>
          </xdr:txBody>
        </xdr:sp>
        <xdr:sp>
          <xdr:nvSpPr>
            <xdr:cNvPr id="137" name="Text Box 338"/>
            <xdr:cNvSpPr txBox="1">
              <a:spLocks noChangeArrowheads="1"/>
            </xdr:cNvSpPr>
          </xdr:nvSpPr>
          <xdr:spPr>
            <a:xfrm>
              <a:off x="908" y="424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2286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C4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</xdr:row>
      <xdr:rowOff>28575</xdr:rowOff>
    </xdr:from>
    <xdr:to>
      <xdr:col>13</xdr:col>
      <xdr:colOff>38100</xdr:colOff>
      <xdr:row>4</xdr:row>
      <xdr:rowOff>133350</xdr:rowOff>
    </xdr:to>
    <xdr:sp fLocksText="0">
      <xdr:nvSpPr>
        <xdr:cNvPr id="1" name="テキスト 45"/>
        <xdr:cNvSpPr txBox="1">
          <a:spLocks noChangeArrowheads="1"/>
        </xdr:cNvSpPr>
      </xdr:nvSpPr>
      <xdr:spPr>
        <a:xfrm>
          <a:off x="8915400" y="904875"/>
          <a:ext cx="0" cy="104775"/>
        </a:xfrm>
        <a:prstGeom prst="rect">
          <a:avLst/>
        </a:prstGeom>
        <a:solidFill>
          <a:srgbClr val="FF8080"/>
        </a:solidFill>
        <a:ln w="1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38100</xdr:rowOff>
    </xdr:from>
    <xdr:to>
      <xdr:col>13</xdr:col>
      <xdr:colOff>38100</xdr:colOff>
      <xdr:row>4</xdr:row>
      <xdr:rowOff>133350</xdr:rowOff>
    </xdr:to>
    <xdr:sp fLocksText="0">
      <xdr:nvSpPr>
        <xdr:cNvPr id="2" name="テキスト 46"/>
        <xdr:cNvSpPr txBox="1">
          <a:spLocks noChangeArrowheads="1"/>
        </xdr:cNvSpPr>
      </xdr:nvSpPr>
      <xdr:spPr>
        <a:xfrm>
          <a:off x="8915400" y="914400"/>
          <a:ext cx="0" cy="95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</xdr:row>
      <xdr:rowOff>219075</xdr:rowOff>
    </xdr:from>
    <xdr:to>
      <xdr:col>13</xdr:col>
      <xdr:colOff>38100</xdr:colOff>
      <xdr:row>4</xdr:row>
      <xdr:rowOff>161925</xdr:rowOff>
    </xdr:to>
    <xdr:sp>
      <xdr:nvSpPr>
        <xdr:cNvPr id="3" name="テキスト 47"/>
        <xdr:cNvSpPr txBox="1">
          <a:spLocks noChangeArrowheads="1"/>
        </xdr:cNvSpPr>
      </xdr:nvSpPr>
      <xdr:spPr>
        <a:xfrm>
          <a:off x="8915400" y="8667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13</xdr:col>
      <xdr:colOff>38100</xdr:colOff>
      <xdr:row>2</xdr:row>
      <xdr:rowOff>219075</xdr:rowOff>
    </xdr:from>
    <xdr:to>
      <xdr:col>13</xdr:col>
      <xdr:colOff>38100</xdr:colOff>
      <xdr:row>4</xdr:row>
      <xdr:rowOff>161925</xdr:rowOff>
    </xdr:to>
    <xdr:sp>
      <xdr:nvSpPr>
        <xdr:cNvPr id="4" name="テキスト 48"/>
        <xdr:cNvSpPr txBox="1">
          <a:spLocks noChangeArrowheads="1"/>
        </xdr:cNvSpPr>
      </xdr:nvSpPr>
      <xdr:spPr>
        <a:xfrm>
          <a:off x="8915400" y="8667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</a:p>
      </xdr:txBody>
    </xdr:sp>
    <xdr:clientData/>
  </xdr:twoCellAnchor>
  <xdr:twoCellAnchor>
    <xdr:from>
      <xdr:col>13</xdr:col>
      <xdr:colOff>38100</xdr:colOff>
      <xdr:row>2</xdr:row>
      <xdr:rowOff>209550</xdr:rowOff>
    </xdr:from>
    <xdr:to>
      <xdr:col>13</xdr:col>
      <xdr:colOff>38100</xdr:colOff>
      <xdr:row>4</xdr:row>
      <xdr:rowOff>142875</xdr:rowOff>
    </xdr:to>
    <xdr:sp>
      <xdr:nvSpPr>
        <xdr:cNvPr id="5" name="テキスト 49"/>
        <xdr:cNvSpPr txBox="1">
          <a:spLocks noChangeArrowheads="1"/>
        </xdr:cNvSpPr>
      </xdr:nvSpPr>
      <xdr:spPr>
        <a:xfrm>
          <a:off x="8915400" y="8572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6" name="テキスト 50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種蒔</a:t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7" name="テキスト 51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定植</a:t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8" name="テキスト 52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追肥</a:t>
          </a:r>
        </a:p>
      </xdr:txBody>
    </xdr:sp>
    <xdr:clientData/>
  </xdr:twoCellAnchor>
  <xdr:twoCellAnchor>
    <xdr:from>
      <xdr:col>13</xdr:col>
      <xdr:colOff>38100</xdr:colOff>
      <xdr:row>4</xdr:row>
      <xdr:rowOff>66675</xdr:rowOff>
    </xdr:from>
    <xdr:to>
      <xdr:col>13</xdr:col>
      <xdr:colOff>38100</xdr:colOff>
      <xdr:row>4</xdr:row>
      <xdr:rowOff>66675</xdr:rowOff>
    </xdr:to>
    <xdr:sp>
      <xdr:nvSpPr>
        <xdr:cNvPr id="9" name="Line 25"/>
        <xdr:cNvSpPr>
          <a:spLocks/>
        </xdr:cNvSpPr>
      </xdr:nvSpPr>
      <xdr:spPr>
        <a:xfrm>
          <a:off x="891540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66675</xdr:rowOff>
    </xdr:from>
    <xdr:to>
      <xdr:col>13</xdr:col>
      <xdr:colOff>38100</xdr:colOff>
      <xdr:row>4</xdr:row>
      <xdr:rowOff>66675</xdr:rowOff>
    </xdr:to>
    <xdr:sp>
      <xdr:nvSpPr>
        <xdr:cNvPr id="10" name="Line 26"/>
        <xdr:cNvSpPr>
          <a:spLocks/>
        </xdr:cNvSpPr>
      </xdr:nvSpPr>
      <xdr:spPr>
        <a:xfrm>
          <a:off x="8915400" y="9429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11" name="テキスト 55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生育期間</a:t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12" name="テキスト 56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収穫期間</a:t>
          </a:r>
        </a:p>
      </xdr:txBody>
    </xdr:sp>
    <xdr:clientData/>
  </xdr:twoCellAnchor>
  <xdr:twoCellAnchor>
    <xdr:from>
      <xdr:col>13</xdr:col>
      <xdr:colOff>38100</xdr:colOff>
      <xdr:row>4</xdr:row>
      <xdr:rowOff>0</xdr:rowOff>
    </xdr:from>
    <xdr:to>
      <xdr:col>13</xdr:col>
      <xdr:colOff>38100</xdr:colOff>
      <xdr:row>4</xdr:row>
      <xdr:rowOff>161925</xdr:rowOff>
    </xdr:to>
    <xdr:sp>
      <xdr:nvSpPr>
        <xdr:cNvPr id="13" name="テキスト 57"/>
        <xdr:cNvSpPr txBox="1">
          <a:spLocks noChangeArrowheads="1"/>
        </xdr:cNvSpPr>
      </xdr:nvSpPr>
      <xdr:spPr>
        <a:xfrm>
          <a:off x="8915400" y="876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寒冷紗</a:t>
          </a:r>
        </a:p>
      </xdr:txBody>
    </xdr:sp>
    <xdr:clientData/>
  </xdr:twoCellAnchor>
  <xdr:twoCellAnchor>
    <xdr:from>
      <xdr:col>13</xdr:col>
      <xdr:colOff>38100</xdr:colOff>
      <xdr:row>4</xdr:row>
      <xdr:rowOff>9525</xdr:rowOff>
    </xdr:from>
    <xdr:to>
      <xdr:col>13</xdr:col>
      <xdr:colOff>38100</xdr:colOff>
      <xdr:row>4</xdr:row>
      <xdr:rowOff>171450</xdr:rowOff>
    </xdr:to>
    <xdr:sp>
      <xdr:nvSpPr>
        <xdr:cNvPr id="14" name="テキスト 58"/>
        <xdr:cNvSpPr txBox="1">
          <a:spLocks noChangeArrowheads="1"/>
        </xdr:cNvSpPr>
      </xdr:nvSpPr>
      <xdr:spPr>
        <a:xfrm>
          <a:off x="8915400" y="8858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ﾋﾞｰﾙﾄﾝﾈﾙ</a:t>
          </a:r>
        </a:p>
      </xdr:txBody>
    </xdr:sp>
    <xdr:clientData/>
  </xdr:twoCellAnchor>
  <xdr:twoCellAnchor>
    <xdr:from>
      <xdr:col>13</xdr:col>
      <xdr:colOff>38100</xdr:colOff>
      <xdr:row>2</xdr:row>
      <xdr:rowOff>228600</xdr:rowOff>
    </xdr:from>
    <xdr:to>
      <xdr:col>13</xdr:col>
      <xdr:colOff>38100</xdr:colOff>
      <xdr:row>4</xdr:row>
      <xdr:rowOff>95250</xdr:rowOff>
    </xdr:to>
    <xdr:sp fLocksText="0">
      <xdr:nvSpPr>
        <xdr:cNvPr id="15" name="テキスト 46"/>
        <xdr:cNvSpPr txBox="1">
          <a:spLocks noChangeArrowheads="1"/>
        </xdr:cNvSpPr>
      </xdr:nvSpPr>
      <xdr:spPr>
        <a:xfrm>
          <a:off x="8915400" y="876300"/>
          <a:ext cx="0" cy="952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114300</xdr:rowOff>
    </xdr:to>
    <xdr:sp>
      <xdr:nvSpPr>
        <xdr:cNvPr id="16" name="テキスト 47"/>
        <xdr:cNvSpPr txBox="1">
          <a:spLocks noChangeArrowheads="1"/>
        </xdr:cNvSpPr>
      </xdr:nvSpPr>
      <xdr:spPr>
        <a:xfrm>
          <a:off x="8915400" y="8286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114300</xdr:rowOff>
    </xdr:to>
    <xdr:sp>
      <xdr:nvSpPr>
        <xdr:cNvPr id="17" name="テキスト 48"/>
        <xdr:cNvSpPr txBox="1">
          <a:spLocks noChangeArrowheads="1"/>
        </xdr:cNvSpPr>
      </xdr:nvSpPr>
      <xdr:spPr>
        <a:xfrm>
          <a:off x="8915400" y="8286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</a:p>
      </xdr:txBody>
    </xdr:sp>
    <xdr:clientData/>
  </xdr:twoCellAnchor>
  <xdr:twoCellAnchor>
    <xdr:from>
      <xdr:col>13</xdr:col>
      <xdr:colOff>38100</xdr:colOff>
      <xdr:row>2</xdr:row>
      <xdr:rowOff>171450</xdr:rowOff>
    </xdr:from>
    <xdr:to>
      <xdr:col>13</xdr:col>
      <xdr:colOff>38100</xdr:colOff>
      <xdr:row>4</xdr:row>
      <xdr:rowOff>104775</xdr:rowOff>
    </xdr:to>
    <xdr:sp>
      <xdr:nvSpPr>
        <xdr:cNvPr id="18" name="テキスト 49"/>
        <xdr:cNvSpPr txBox="1">
          <a:spLocks noChangeArrowheads="1"/>
        </xdr:cNvSpPr>
      </xdr:nvSpPr>
      <xdr:spPr>
        <a:xfrm>
          <a:off x="8915400" y="8191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19" name="テキスト 50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種蒔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20" name="テキスト 51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定植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21" name="テキスト 52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追肥</a:t>
          </a:r>
        </a:p>
      </xdr:txBody>
    </xdr:sp>
    <xdr:clientData/>
  </xdr:twoCellAnchor>
  <xdr:twoCellAnchor>
    <xdr:from>
      <xdr:col>13</xdr:col>
      <xdr:colOff>38100</xdr:colOff>
      <xdr:row>4</xdr:row>
      <xdr:rowOff>28575</xdr:rowOff>
    </xdr:from>
    <xdr:to>
      <xdr:col>13</xdr:col>
      <xdr:colOff>38100</xdr:colOff>
      <xdr:row>4</xdr:row>
      <xdr:rowOff>28575</xdr:rowOff>
    </xdr:to>
    <xdr:sp>
      <xdr:nvSpPr>
        <xdr:cNvPr id="22" name="Line 40"/>
        <xdr:cNvSpPr>
          <a:spLocks/>
        </xdr:cNvSpPr>
      </xdr:nvSpPr>
      <xdr:spPr>
        <a:xfrm>
          <a:off x="891540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28575</xdr:rowOff>
    </xdr:from>
    <xdr:to>
      <xdr:col>13</xdr:col>
      <xdr:colOff>38100</xdr:colOff>
      <xdr:row>4</xdr:row>
      <xdr:rowOff>28575</xdr:rowOff>
    </xdr:to>
    <xdr:sp>
      <xdr:nvSpPr>
        <xdr:cNvPr id="23" name="Line 41"/>
        <xdr:cNvSpPr>
          <a:spLocks/>
        </xdr:cNvSpPr>
      </xdr:nvSpPr>
      <xdr:spPr>
        <a:xfrm>
          <a:off x="8915400" y="9048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24" name="テキスト 55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生育期間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25" name="テキスト 56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収穫期間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13</xdr:col>
      <xdr:colOff>38100</xdr:colOff>
      <xdr:row>4</xdr:row>
      <xdr:rowOff>123825</xdr:rowOff>
    </xdr:to>
    <xdr:sp>
      <xdr:nvSpPr>
        <xdr:cNvPr id="26" name="テキスト 57"/>
        <xdr:cNvSpPr txBox="1">
          <a:spLocks noChangeArrowheads="1"/>
        </xdr:cNvSpPr>
      </xdr:nvSpPr>
      <xdr:spPr>
        <a:xfrm>
          <a:off x="8915400" y="828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寒冷紗</a:t>
          </a:r>
        </a:p>
      </xdr:txBody>
    </xdr:sp>
    <xdr:clientData/>
  </xdr:twoCellAnchor>
  <xdr:twoCellAnchor>
    <xdr:from>
      <xdr:col>13</xdr:col>
      <xdr:colOff>38100</xdr:colOff>
      <xdr:row>2</xdr:row>
      <xdr:rowOff>200025</xdr:rowOff>
    </xdr:from>
    <xdr:to>
      <xdr:col>13</xdr:col>
      <xdr:colOff>38100</xdr:colOff>
      <xdr:row>4</xdr:row>
      <xdr:rowOff>133350</xdr:rowOff>
    </xdr:to>
    <xdr:sp>
      <xdr:nvSpPr>
        <xdr:cNvPr id="27" name="テキスト 58"/>
        <xdr:cNvSpPr txBox="1">
          <a:spLocks noChangeArrowheads="1"/>
        </xdr:cNvSpPr>
      </xdr:nvSpPr>
      <xdr:spPr>
        <a:xfrm>
          <a:off x="8915400" y="8477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ﾋﾞｰﾙﾄﾝﾈﾙ</a:t>
          </a:r>
        </a:p>
      </xdr:txBody>
    </xdr:sp>
    <xdr:clientData/>
  </xdr:twoCellAnchor>
  <xdr:twoCellAnchor>
    <xdr:from>
      <xdr:col>2</xdr:col>
      <xdr:colOff>123825</xdr:colOff>
      <xdr:row>0</xdr:row>
      <xdr:rowOff>314325</xdr:rowOff>
    </xdr:from>
    <xdr:to>
      <xdr:col>10</xdr:col>
      <xdr:colOff>314325</xdr:colOff>
      <xdr:row>2</xdr:row>
      <xdr:rowOff>9525</xdr:rowOff>
    </xdr:to>
    <xdr:grpSp>
      <xdr:nvGrpSpPr>
        <xdr:cNvPr id="28" name="グループ化 41"/>
        <xdr:cNvGrpSpPr>
          <a:grpSpLocks/>
        </xdr:cNvGrpSpPr>
      </xdr:nvGrpSpPr>
      <xdr:grpSpPr>
        <a:xfrm>
          <a:off x="914400" y="314325"/>
          <a:ext cx="6419850" cy="342900"/>
          <a:chOff x="914400" y="314325"/>
          <a:chExt cx="6162675" cy="342900"/>
        </a:xfrm>
        <a:solidFill>
          <a:srgbClr val="FFFFFF"/>
        </a:solidFill>
      </xdr:grpSpPr>
      <xdr:sp>
        <xdr:nvSpPr>
          <xdr:cNvPr id="29" name="テキスト 47"/>
          <xdr:cNvSpPr txBox="1">
            <a:spLocks noChangeArrowheads="1"/>
          </xdr:cNvSpPr>
        </xdr:nvSpPr>
        <xdr:spPr>
          <a:xfrm>
            <a:off x="914400" y="333356"/>
            <a:ext cx="192584" cy="29523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</a:t>
            </a:r>
          </a:p>
        </xdr:txBody>
      </xdr:sp>
      <xdr:sp fLocksText="0">
        <xdr:nvSpPr>
          <xdr:cNvPr id="30" name="テキスト 45"/>
          <xdr:cNvSpPr txBox="1">
            <a:spLocks noChangeArrowheads="1"/>
          </xdr:cNvSpPr>
        </xdr:nvSpPr>
        <xdr:spPr>
          <a:xfrm>
            <a:off x="4689038" y="428596"/>
            <a:ext cx="395952" cy="179594"/>
          </a:xfrm>
          <a:prstGeom prst="rect">
            <a:avLst/>
          </a:prstGeom>
          <a:solidFill>
            <a:srgbClr val="FF8080"/>
          </a:solidFill>
          <a:ln w="1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テキスト 46"/>
          <xdr:cNvSpPr txBox="1">
            <a:spLocks noChangeArrowheads="1"/>
          </xdr:cNvSpPr>
        </xdr:nvSpPr>
        <xdr:spPr>
          <a:xfrm>
            <a:off x="5745937" y="461258"/>
            <a:ext cx="443713" cy="146933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テキスト 48"/>
          <xdr:cNvSpPr txBox="1">
            <a:spLocks noChangeArrowheads="1"/>
          </xdr:cNvSpPr>
        </xdr:nvSpPr>
        <xdr:spPr>
          <a:xfrm>
            <a:off x="2633786" y="333356"/>
            <a:ext cx="311215" cy="29523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</a:p>
        </xdr:txBody>
      </xdr:sp>
      <xdr:sp>
        <xdr:nvSpPr>
          <xdr:cNvPr id="33" name="テキスト 49"/>
          <xdr:cNvSpPr txBox="1">
            <a:spLocks noChangeArrowheads="1"/>
          </xdr:cNvSpPr>
        </xdr:nvSpPr>
        <xdr:spPr>
          <a:xfrm>
            <a:off x="1646218" y="314325"/>
            <a:ext cx="292727" cy="2762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</a:p>
        </xdr:txBody>
      </xdr:sp>
      <xdr:sp>
        <xdr:nvSpPr>
          <xdr:cNvPr id="34" name="テキスト 50"/>
          <xdr:cNvSpPr txBox="1">
            <a:spLocks noChangeArrowheads="1"/>
          </xdr:cNvSpPr>
        </xdr:nvSpPr>
        <xdr:spPr>
          <a:xfrm>
            <a:off x="1097740" y="342871"/>
            <a:ext cx="448335" cy="2857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播種</a:t>
            </a:r>
          </a:p>
        </xdr:txBody>
      </xdr:sp>
      <xdr:sp>
        <xdr:nvSpPr>
          <xdr:cNvPr id="35" name="テキスト 51"/>
          <xdr:cNvSpPr txBox="1">
            <a:spLocks noChangeArrowheads="1"/>
          </xdr:cNvSpPr>
        </xdr:nvSpPr>
        <xdr:spPr>
          <a:xfrm>
            <a:off x="1820313" y="342871"/>
            <a:ext cx="694842" cy="2857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定植・植付</a:t>
            </a:r>
          </a:p>
        </xdr:txBody>
      </xdr:sp>
      <xdr:sp>
        <xdr:nvSpPr>
          <xdr:cNvPr id="36" name="テキスト 52"/>
          <xdr:cNvSpPr txBox="1">
            <a:spLocks noChangeArrowheads="1"/>
          </xdr:cNvSpPr>
        </xdr:nvSpPr>
        <xdr:spPr>
          <a:xfrm>
            <a:off x="2815585" y="342871"/>
            <a:ext cx="694842" cy="2857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間引・追肥</a:t>
            </a:r>
          </a:p>
        </xdr:txBody>
      </xdr:sp>
      <xdr:sp>
        <xdr:nvSpPr>
          <xdr:cNvPr id="37" name="テキスト 57"/>
          <xdr:cNvSpPr txBox="1">
            <a:spLocks noChangeArrowheads="1"/>
          </xdr:cNvSpPr>
        </xdr:nvSpPr>
        <xdr:spPr>
          <a:xfrm>
            <a:off x="5120426" y="381019"/>
            <a:ext cx="548478" cy="27620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寒冷紗</a:t>
            </a:r>
          </a:p>
        </xdr:txBody>
      </xdr:sp>
      <xdr:sp>
        <xdr:nvSpPr>
          <xdr:cNvPr id="38" name="テキスト 58"/>
          <xdr:cNvSpPr txBox="1">
            <a:spLocks noChangeArrowheads="1"/>
          </xdr:cNvSpPr>
        </xdr:nvSpPr>
        <xdr:spPr>
          <a:xfrm>
            <a:off x="6226626" y="400050"/>
            <a:ext cx="850449" cy="2571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ﾋﾞﾆｰﾙﾄﾝﾈﾙ</a:t>
            </a:r>
          </a:p>
        </xdr:txBody>
      </xdr:sp>
      <xdr:sp>
        <xdr:nvSpPr>
          <xdr:cNvPr id="39" name="Text Box 1166"/>
          <xdr:cNvSpPr txBox="1">
            <a:spLocks noChangeArrowheads="1"/>
          </xdr:cNvSpPr>
        </xdr:nvSpPr>
        <xdr:spPr>
          <a:xfrm>
            <a:off x="3556647" y="342871"/>
            <a:ext cx="969081" cy="3143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■ 収穫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最終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N11" sqref="N11"/>
    </sheetView>
  </sheetViews>
  <sheetFormatPr defaultColWidth="9.00390625" defaultRowHeight="17.25" customHeight="1" outlineLevelRow="1"/>
  <cols>
    <col min="1" max="1" width="3.875" style="25" customWidth="1"/>
    <col min="2" max="3" width="6.50390625" style="3" customWidth="1"/>
    <col min="4" max="4" width="4.125" style="3" customWidth="1"/>
    <col min="5" max="5" width="6.50390625" style="4" customWidth="1"/>
    <col min="6" max="6" width="4.50390625" style="5" customWidth="1"/>
    <col min="7" max="7" width="12.00390625" style="6" customWidth="1"/>
    <col min="8" max="8" width="3.125" style="6" customWidth="1"/>
    <col min="9" max="9" width="12.00390625" style="6" customWidth="1"/>
    <col min="10" max="11" width="18.625" style="6" customWidth="1"/>
    <col min="12" max="12" width="4.375" style="5" customWidth="1"/>
    <col min="13" max="14" width="9.00390625" style="8" customWidth="1"/>
    <col min="15" max="16" width="13.375" style="8" customWidth="1"/>
    <col min="17" max="16384" width="9.00390625" style="8" customWidth="1"/>
  </cols>
  <sheetData>
    <row r="1" spans="1:12" s="1" customFormat="1" ht="25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" customFormat="1" ht="25.5" customHeight="1">
      <c r="A2" s="27"/>
      <c r="B2" s="80" t="s">
        <v>174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 customHeight="1">
      <c r="A3" s="81" t="s">
        <v>298</v>
      </c>
      <c r="K3" s="163">
        <f ca="1">NOW()</f>
        <v>42074.355536111114</v>
      </c>
      <c r="L3" s="163"/>
    </row>
    <row r="4" spans="1:12" ht="18" customHeight="1" thickBot="1">
      <c r="A4" s="81" t="s">
        <v>205</v>
      </c>
      <c r="K4" s="7"/>
      <c r="L4" s="28"/>
    </row>
    <row r="5" spans="1:12" ht="17.25" customHeight="1">
      <c r="A5" s="9" t="s">
        <v>7</v>
      </c>
      <c r="B5" s="10" t="s">
        <v>1</v>
      </c>
      <c r="C5" s="164" t="s">
        <v>3</v>
      </c>
      <c r="D5" s="164"/>
      <c r="E5" s="164"/>
      <c r="F5" s="165" t="s">
        <v>229</v>
      </c>
      <c r="G5" s="167" t="s">
        <v>2</v>
      </c>
      <c r="H5" s="168"/>
      <c r="I5" s="169"/>
      <c r="J5" s="33" t="s">
        <v>230</v>
      </c>
      <c r="K5" s="84"/>
      <c r="L5" s="170" t="s">
        <v>299</v>
      </c>
    </row>
    <row r="6" spans="1:12" ht="17.25" customHeight="1" thickBot="1">
      <c r="A6" s="11"/>
      <c r="B6" s="12"/>
      <c r="C6" s="129" t="s">
        <v>4</v>
      </c>
      <c r="D6" s="130"/>
      <c r="E6" s="14" t="s">
        <v>5</v>
      </c>
      <c r="F6" s="166"/>
      <c r="G6" s="85"/>
      <c r="H6" s="16"/>
      <c r="I6" s="26"/>
      <c r="J6" s="85"/>
      <c r="K6" s="26"/>
      <c r="L6" s="171"/>
    </row>
    <row r="7" spans="1:12" ht="17.25" customHeight="1">
      <c r="A7" s="87">
        <v>1</v>
      </c>
      <c r="B7" s="88">
        <v>41648</v>
      </c>
      <c r="C7" s="89">
        <v>41651</v>
      </c>
      <c r="D7" s="88" t="str">
        <f>IF(C7&lt;&gt;"",CHOOSE(WEEKDAY(C7),"(日)","月","火","水","木","金","土"),"")</f>
        <v>(日)</v>
      </c>
      <c r="E7" s="88"/>
      <c r="F7" s="90"/>
      <c r="G7" s="91" t="s">
        <v>290</v>
      </c>
      <c r="H7" s="91">
        <f>IF($I7="播種",IF($E7&lt;&gt;"","●","○"),IF($I7="定植・植付",IF($E7&lt;&gt;"","★","☆"),IF($I7="間引",IF($E7&lt;&gt;"","▼","▽"),IF($I7="追肥",IF($E7&lt;&gt;"","▲","△"),""))))</f>
      </c>
      <c r="I7" s="91"/>
      <c r="J7" s="103"/>
      <c r="K7" s="104"/>
      <c r="L7" s="94"/>
    </row>
    <row r="8" spans="1:12" ht="17.25" customHeight="1">
      <c r="A8" s="133">
        <f aca="true" t="shared" si="0" ref="A8:A31">IF(B8&lt;&gt;"",A7+1,"")</f>
        <v>2</v>
      </c>
      <c r="B8" s="88">
        <v>41648</v>
      </c>
      <c r="C8" s="89">
        <v>41652</v>
      </c>
      <c r="D8" s="88" t="str">
        <f>IF(C8&lt;&gt;"",CHOOSE(WEEKDAY(C8),"(日)","月","火","水","木","金","土"),"")</f>
        <v>月</v>
      </c>
      <c r="E8" s="88"/>
      <c r="F8" s="90"/>
      <c r="G8" s="91" t="s">
        <v>293</v>
      </c>
      <c r="H8" s="91">
        <f>IF($I8="播種",IF($E8&lt;&gt;"","●","○"),IF($I8="定植・植付",IF($E8&lt;&gt;"","★","☆"),IF($I8="間引",IF($E8&lt;&gt;"","▼","▽"),IF($I8="追肥",IF($E8&lt;&gt;"","▲","△"),""))))</f>
      </c>
      <c r="I8" s="131"/>
      <c r="J8" s="103"/>
      <c r="K8" s="104"/>
      <c r="L8" s="94"/>
    </row>
    <row r="9" spans="1:12" ht="17.25" customHeight="1">
      <c r="A9" s="133">
        <f t="shared" si="0"/>
        <v>3</v>
      </c>
      <c r="B9" s="88">
        <v>41648</v>
      </c>
      <c r="C9" s="89">
        <v>41658</v>
      </c>
      <c r="D9" s="88" t="str">
        <f>IF(C9&lt;&gt;"",CHOOSE(WEEKDAY(C9),"(日)","月","火","水","木","金","土"),"")</f>
        <v>(日)</v>
      </c>
      <c r="E9" s="88"/>
      <c r="F9" s="90"/>
      <c r="G9" s="91" t="s">
        <v>296</v>
      </c>
      <c r="H9" s="91">
        <f>IF($I9="播種",IF($E9&lt;&gt;"","●","○"),IF($I9="定植・植付",IF($E9&lt;&gt;"","★","☆"),IF($I9="間引",IF($E9&lt;&gt;"","▼","▽"),IF($I9="追肥",IF($E9&lt;&gt;"","▲","△"),""))))</f>
      </c>
      <c r="I9" s="131"/>
      <c r="J9" s="103"/>
      <c r="K9" s="104"/>
      <c r="L9" s="94"/>
    </row>
    <row r="10" spans="1:12" ht="17.25" customHeight="1">
      <c r="A10" s="133">
        <f t="shared" si="0"/>
        <v>4</v>
      </c>
      <c r="B10" s="88">
        <v>41648</v>
      </c>
      <c r="C10" s="88">
        <v>41679</v>
      </c>
      <c r="D10" s="88" t="str">
        <f>IF(C10&lt;&gt;"",CHOOSE(WEEKDAY(C10),"(日)","月","火","水","木","金","土"),"")</f>
        <v>(日)</v>
      </c>
      <c r="E10" s="89">
        <v>41677</v>
      </c>
      <c r="F10" s="90"/>
      <c r="G10" s="91" t="s">
        <v>294</v>
      </c>
      <c r="H10" s="91">
        <f>IF($I10="播種",IF($E10&lt;&gt;"","●","○"),IF($I10="定植・植付",IF($E10&lt;&gt;"","★","☆"),IF($I10="間引",IF($E10&lt;&gt;"","▼","▽"),IF($I10="追肥",IF($E10&lt;&gt;"","▲","△"),""))))</f>
      </c>
      <c r="I10" s="131" t="s">
        <v>295</v>
      </c>
      <c r="J10" s="140"/>
      <c r="K10" s="108"/>
      <c r="L10" s="141"/>
    </row>
    <row r="11" spans="1:12" ht="17.25" customHeight="1" collapsed="1">
      <c r="A11" s="133">
        <f t="shared" si="0"/>
        <v>5</v>
      </c>
      <c r="B11" s="88">
        <v>41648</v>
      </c>
      <c r="C11" s="88">
        <v>41679</v>
      </c>
      <c r="D11" s="88" t="str">
        <f>IF(C11&lt;&gt;"",CHOOSE(WEEKDAY(C11),"(日)","月","火","水","木","金","土"),"")</f>
        <v>(日)</v>
      </c>
      <c r="E11" s="89">
        <v>41700</v>
      </c>
      <c r="F11" s="90" t="s">
        <v>305</v>
      </c>
      <c r="G11" s="91" t="s">
        <v>306</v>
      </c>
      <c r="H11" s="91" t="str">
        <f>IF($I11="播種",IF($E11&lt;&gt;"","●","○"),IF($I11="定植・植付",IF($E11&lt;&gt;"","★","☆"),IF($I11="間引",IF($E11&lt;&gt;"","▼","▽"),IF($I11="追肥",IF($E11&lt;&gt;"","▲","△"),""))))</f>
        <v>▲</v>
      </c>
      <c r="I11" s="131" t="s">
        <v>51</v>
      </c>
      <c r="J11" s="103"/>
      <c r="K11" s="104"/>
      <c r="L11" s="94"/>
    </row>
    <row r="12" spans="1:12" ht="17.25" customHeight="1" collapsed="1">
      <c r="A12" s="133">
        <f t="shared" si="0"/>
        <v>6</v>
      </c>
      <c r="B12" s="88">
        <v>41648</v>
      </c>
      <c r="C12" s="88">
        <v>41672</v>
      </c>
      <c r="D12" s="88" t="str">
        <f aca="true" t="shared" si="1" ref="D12:D27">IF(C12&lt;&gt;"",CHOOSE(WEEKDAY(C12),"(日)","月","火","水","木","金","土"),"")</f>
        <v>(日)</v>
      </c>
      <c r="E12" s="89">
        <v>41707</v>
      </c>
      <c r="F12" s="90" t="s">
        <v>307</v>
      </c>
      <c r="G12" s="91" t="s">
        <v>157</v>
      </c>
      <c r="H12" s="91">
        <f aca="true" t="shared" si="2" ref="H12:H27">IF($I12="播種",IF($E12&lt;&gt;"","●","○"),IF($I12="定植・植付",IF($E12&lt;&gt;"","★","☆"),IF($I12="間引",IF($E12&lt;&gt;"","▼","▽"),IF($I12="追肥",IF($E12&lt;&gt;"","▲","△"),""))))</f>
      </c>
      <c r="I12" s="131" t="s">
        <v>258</v>
      </c>
      <c r="J12" s="103"/>
      <c r="K12" s="104"/>
      <c r="L12" s="105"/>
    </row>
    <row r="13" spans="1:12" ht="17.25" customHeight="1">
      <c r="A13" s="133">
        <f t="shared" si="0"/>
        <v>7</v>
      </c>
      <c r="B13" s="88">
        <v>41648</v>
      </c>
      <c r="C13" s="88">
        <v>41672</v>
      </c>
      <c r="D13" s="88" t="str">
        <f t="shared" si="1"/>
        <v>(日)</v>
      </c>
      <c r="E13" s="89">
        <v>41707</v>
      </c>
      <c r="F13" s="106"/>
      <c r="G13" s="91" t="s">
        <v>291</v>
      </c>
      <c r="H13" s="91">
        <f t="shared" si="2"/>
      </c>
      <c r="I13" s="131" t="s">
        <v>292</v>
      </c>
      <c r="J13" s="103"/>
      <c r="K13" s="104"/>
      <c r="L13" s="147"/>
    </row>
    <row r="14" spans="1:12" ht="17.25" customHeight="1">
      <c r="A14" s="133">
        <f t="shared" si="0"/>
        <v>8</v>
      </c>
      <c r="B14" s="88">
        <v>41661</v>
      </c>
      <c r="C14" s="88">
        <v>41679</v>
      </c>
      <c r="D14" s="88" t="str">
        <f t="shared" si="1"/>
        <v>(日)</v>
      </c>
      <c r="E14" s="89">
        <v>41707</v>
      </c>
      <c r="F14" s="90"/>
      <c r="G14" s="91" t="s">
        <v>308</v>
      </c>
      <c r="H14" s="91" t="str">
        <f t="shared" si="2"/>
        <v>▲</v>
      </c>
      <c r="I14" s="131" t="s">
        <v>51</v>
      </c>
      <c r="J14" s="103"/>
      <c r="K14" s="104"/>
      <c r="L14" s="105"/>
    </row>
    <row r="15" spans="1:12" ht="17.25" customHeight="1">
      <c r="A15" s="133">
        <f t="shared" si="0"/>
        <v>9</v>
      </c>
      <c r="B15" s="88">
        <v>41661</v>
      </c>
      <c r="C15" s="88">
        <v>41679</v>
      </c>
      <c r="D15" s="88" t="str">
        <f t="shared" si="1"/>
        <v>(日)</v>
      </c>
      <c r="E15" s="89">
        <v>41707</v>
      </c>
      <c r="F15" s="90"/>
      <c r="G15" s="91" t="s">
        <v>309</v>
      </c>
      <c r="H15" s="91" t="str">
        <f t="shared" si="2"/>
        <v>▲</v>
      </c>
      <c r="I15" s="131" t="s">
        <v>51</v>
      </c>
      <c r="J15" s="103"/>
      <c r="K15" s="104"/>
      <c r="L15" s="105"/>
    </row>
    <row r="16" spans="1:12" ht="17.25" customHeight="1">
      <c r="A16" s="133">
        <f t="shared" si="0"/>
        <v>10</v>
      </c>
      <c r="B16" s="88">
        <v>41648</v>
      </c>
      <c r="C16" s="88">
        <v>41679</v>
      </c>
      <c r="D16" s="88" t="str">
        <f t="shared" si="1"/>
        <v>(日)</v>
      </c>
      <c r="E16" s="89">
        <v>41707</v>
      </c>
      <c r="F16" s="90" t="s">
        <v>46</v>
      </c>
      <c r="G16" s="91" t="s">
        <v>122</v>
      </c>
      <c r="H16" s="91" t="str">
        <f t="shared" si="2"/>
        <v>▲</v>
      </c>
      <c r="I16" s="131" t="s">
        <v>51</v>
      </c>
      <c r="J16" s="103"/>
      <c r="K16" s="104"/>
      <c r="L16" s="94"/>
    </row>
    <row r="17" spans="1:12" ht="17.25" customHeight="1">
      <c r="A17" s="133">
        <f t="shared" si="0"/>
        <v>11</v>
      </c>
      <c r="B17" s="88">
        <v>41648</v>
      </c>
      <c r="C17" s="88">
        <v>41693</v>
      </c>
      <c r="D17" s="88" t="str">
        <f t="shared" si="1"/>
        <v>(日)</v>
      </c>
      <c r="E17" s="89">
        <v>41707</v>
      </c>
      <c r="F17" s="90"/>
      <c r="G17" s="91" t="s">
        <v>310</v>
      </c>
      <c r="H17" s="91">
        <f t="shared" si="2"/>
      </c>
      <c r="I17" s="131" t="s">
        <v>297</v>
      </c>
      <c r="J17" s="103" t="s">
        <v>300</v>
      </c>
      <c r="K17" s="104"/>
      <c r="L17" s="94"/>
    </row>
    <row r="18" spans="1:12" ht="17.25" customHeight="1" collapsed="1">
      <c r="A18" s="133">
        <f t="shared" si="0"/>
        <v>12</v>
      </c>
      <c r="B18" s="88">
        <v>41706</v>
      </c>
      <c r="C18" s="88">
        <v>41721</v>
      </c>
      <c r="D18" s="88" t="str">
        <f t="shared" si="1"/>
        <v>(日)</v>
      </c>
      <c r="E18" s="89">
        <v>41721</v>
      </c>
      <c r="F18" s="90"/>
      <c r="G18" s="91" t="s">
        <v>26</v>
      </c>
      <c r="H18" s="91">
        <f t="shared" si="2"/>
      </c>
      <c r="I18" s="91" t="s">
        <v>302</v>
      </c>
      <c r="J18" s="103" t="s">
        <v>303</v>
      </c>
      <c r="K18" s="104"/>
      <c r="L18" s="105"/>
    </row>
    <row r="19" spans="1:12" s="125" customFormat="1" ht="17.25" customHeight="1">
      <c r="A19" s="133">
        <f t="shared" si="0"/>
        <v>13</v>
      </c>
      <c r="B19" s="88">
        <v>41706</v>
      </c>
      <c r="C19" s="88">
        <v>41721</v>
      </c>
      <c r="D19" s="88" t="str">
        <f t="shared" si="1"/>
        <v>(日)</v>
      </c>
      <c r="E19" s="89">
        <v>41721</v>
      </c>
      <c r="F19" s="90"/>
      <c r="G19" s="91" t="s">
        <v>315</v>
      </c>
      <c r="H19" s="91">
        <f t="shared" si="2"/>
      </c>
      <c r="I19" s="91" t="s">
        <v>301</v>
      </c>
      <c r="J19" s="103"/>
      <c r="K19" s="104"/>
      <c r="L19" s="105"/>
    </row>
    <row r="20" spans="1:12" s="125" customFormat="1" ht="17.25" customHeight="1">
      <c r="A20" s="133">
        <f t="shared" si="0"/>
        <v>14</v>
      </c>
      <c r="B20" s="88">
        <v>41706</v>
      </c>
      <c r="C20" s="88">
        <v>41728</v>
      </c>
      <c r="D20" s="88" t="str">
        <f t="shared" si="1"/>
        <v>(日)</v>
      </c>
      <c r="E20" s="89">
        <v>41721</v>
      </c>
      <c r="F20" s="90"/>
      <c r="G20" s="91" t="s">
        <v>26</v>
      </c>
      <c r="H20" s="91">
        <f t="shared" si="2"/>
      </c>
      <c r="I20" s="91" t="s">
        <v>302</v>
      </c>
      <c r="J20" s="103" t="s">
        <v>304</v>
      </c>
      <c r="K20" s="104"/>
      <c r="L20" s="94"/>
    </row>
    <row r="21" spans="1:12" s="125" customFormat="1" ht="17.25" customHeight="1" collapsed="1">
      <c r="A21" s="133">
        <f t="shared" si="0"/>
        <v>15</v>
      </c>
      <c r="B21" s="88">
        <v>41709</v>
      </c>
      <c r="C21" s="88">
        <v>41735</v>
      </c>
      <c r="D21" s="88" t="str">
        <f t="shared" si="1"/>
        <v>(日)</v>
      </c>
      <c r="E21" s="89">
        <v>41735</v>
      </c>
      <c r="F21" s="90"/>
      <c r="G21" s="91" t="s">
        <v>313</v>
      </c>
      <c r="H21" s="91" t="str">
        <f t="shared" si="2"/>
        <v>●</v>
      </c>
      <c r="I21" s="91" t="s">
        <v>9</v>
      </c>
      <c r="J21" s="103"/>
      <c r="K21" s="104"/>
      <c r="L21" s="94"/>
    </row>
    <row r="22" spans="1:12" s="125" customFormat="1" ht="17.25" customHeight="1">
      <c r="A22" s="133">
        <f t="shared" si="0"/>
        <v>16</v>
      </c>
      <c r="B22" s="88">
        <v>41709</v>
      </c>
      <c r="C22" s="88">
        <v>41735</v>
      </c>
      <c r="D22" s="88" t="str">
        <f t="shared" si="1"/>
        <v>(日)</v>
      </c>
      <c r="E22" s="89">
        <v>41735</v>
      </c>
      <c r="F22" s="90"/>
      <c r="G22" s="91" t="s">
        <v>312</v>
      </c>
      <c r="H22" s="91" t="str">
        <f t="shared" si="2"/>
        <v>●</v>
      </c>
      <c r="I22" s="91" t="s">
        <v>9</v>
      </c>
      <c r="J22" s="103"/>
      <c r="K22" s="104"/>
      <c r="L22" s="94"/>
    </row>
    <row r="23" spans="1:12" s="125" customFormat="1" ht="17.25" customHeight="1">
      <c r="A23" s="133">
        <f t="shared" si="0"/>
        <v>17</v>
      </c>
      <c r="B23" s="88">
        <v>41739</v>
      </c>
      <c r="C23" s="88">
        <v>41742</v>
      </c>
      <c r="D23" s="88" t="str">
        <f t="shared" si="1"/>
        <v>(日)</v>
      </c>
      <c r="E23" s="89">
        <v>41749</v>
      </c>
      <c r="F23" s="90"/>
      <c r="G23" s="91" t="s">
        <v>316</v>
      </c>
      <c r="H23" s="91">
        <f t="shared" si="2"/>
      </c>
      <c r="I23" s="131" t="s">
        <v>62</v>
      </c>
      <c r="J23" s="103"/>
      <c r="K23" s="104"/>
      <c r="L23" s="94"/>
    </row>
    <row r="24" spans="1:12" s="125" customFormat="1" ht="17.25" customHeight="1">
      <c r="A24" s="133">
        <f t="shared" si="0"/>
        <v>18</v>
      </c>
      <c r="B24" s="88">
        <v>41739</v>
      </c>
      <c r="C24" s="88">
        <v>41742</v>
      </c>
      <c r="D24" s="88" t="str">
        <f t="shared" si="1"/>
        <v>(日)</v>
      </c>
      <c r="E24" s="89">
        <v>41763</v>
      </c>
      <c r="F24" s="90" t="s">
        <v>46</v>
      </c>
      <c r="G24" s="91" t="s">
        <v>279</v>
      </c>
      <c r="H24" s="91">
        <f t="shared" si="2"/>
      </c>
      <c r="I24" s="131" t="s">
        <v>62</v>
      </c>
      <c r="J24" s="103"/>
      <c r="K24" s="104"/>
      <c r="L24" s="94"/>
    </row>
    <row r="25" spans="1:16" ht="17.25" customHeight="1">
      <c r="A25" s="133">
        <f t="shared" si="0"/>
        <v>19</v>
      </c>
      <c r="B25" s="88">
        <v>41758</v>
      </c>
      <c r="C25" s="88">
        <v>41763</v>
      </c>
      <c r="D25" s="88" t="str">
        <f t="shared" si="1"/>
        <v>(日)</v>
      </c>
      <c r="E25" s="89">
        <v>41763</v>
      </c>
      <c r="F25" s="90"/>
      <c r="G25" s="91" t="s">
        <v>26</v>
      </c>
      <c r="H25" s="91">
        <f t="shared" si="2"/>
      </c>
      <c r="I25" s="131" t="s">
        <v>195</v>
      </c>
      <c r="J25" s="103"/>
      <c r="K25" s="104"/>
      <c r="L25" s="94"/>
      <c r="M25" s="125"/>
      <c r="N25" s="125"/>
      <c r="O25" s="125"/>
      <c r="P25" s="125"/>
    </row>
    <row r="26" spans="1:16" ht="17.25" customHeight="1">
      <c r="A26" s="133">
        <f t="shared" si="0"/>
        <v>20</v>
      </c>
      <c r="B26" s="88">
        <v>41758</v>
      </c>
      <c r="C26" s="88">
        <v>41763</v>
      </c>
      <c r="D26" s="88" t="str">
        <f t="shared" si="1"/>
        <v>(日)</v>
      </c>
      <c r="E26" s="89">
        <v>41763</v>
      </c>
      <c r="F26" s="90" t="s">
        <v>66</v>
      </c>
      <c r="G26" s="91" t="s">
        <v>45</v>
      </c>
      <c r="H26" s="91" t="str">
        <f t="shared" si="2"/>
        <v>★</v>
      </c>
      <c r="I26" s="131" t="s">
        <v>175</v>
      </c>
      <c r="J26" s="103" t="s">
        <v>314</v>
      </c>
      <c r="K26" s="104"/>
      <c r="L26" s="105"/>
      <c r="M26" s="125"/>
      <c r="N26" s="125"/>
      <c r="O26" s="125"/>
      <c r="P26" s="125"/>
    </row>
    <row r="27" spans="1:16" ht="17.25" customHeight="1">
      <c r="A27" s="133">
        <f t="shared" si="0"/>
        <v>21</v>
      </c>
      <c r="B27" s="88">
        <v>41758</v>
      </c>
      <c r="C27" s="88">
        <v>41763</v>
      </c>
      <c r="D27" s="88" t="str">
        <f t="shared" si="1"/>
        <v>(日)</v>
      </c>
      <c r="E27" s="89">
        <v>41763</v>
      </c>
      <c r="F27" s="90" t="s">
        <v>66</v>
      </c>
      <c r="G27" s="91" t="s">
        <v>80</v>
      </c>
      <c r="H27" s="91" t="str">
        <f t="shared" si="2"/>
        <v>★</v>
      </c>
      <c r="I27" s="131" t="s">
        <v>175</v>
      </c>
      <c r="J27" s="103" t="s">
        <v>314</v>
      </c>
      <c r="K27" s="104"/>
      <c r="L27" s="94"/>
      <c r="M27" s="125"/>
      <c r="N27" s="125"/>
      <c r="O27" s="125"/>
      <c r="P27" s="125"/>
    </row>
    <row r="28" spans="1:16" ht="17.25" customHeight="1">
      <c r="A28" s="133">
        <f t="shared" si="0"/>
        <v>22</v>
      </c>
      <c r="B28" s="88">
        <v>41758</v>
      </c>
      <c r="C28" s="88">
        <v>41763</v>
      </c>
      <c r="D28" s="88" t="str">
        <f aca="true" t="shared" si="3" ref="D28:D46">IF(C28&lt;&gt;"",CHOOSE(WEEKDAY(C28),"(日)","月","火","水","木","金","土"),"")</f>
        <v>(日)</v>
      </c>
      <c r="E28" s="89">
        <v>41770</v>
      </c>
      <c r="F28" s="90" t="s">
        <v>56</v>
      </c>
      <c r="G28" s="91" t="s">
        <v>267</v>
      </c>
      <c r="H28" s="91" t="str">
        <f>IF($I28="播種",IF($E28&lt;&gt;"","●","○"),IF($I28="定植・植付",IF($E28&lt;&gt;"","★","☆"),IF($I28="間引",IF($E28&lt;&gt;"","▼","▽"),IF($I28="追肥",IF($E28&lt;&gt;"","▲","△"),""))))</f>
        <v>★</v>
      </c>
      <c r="I28" s="131" t="s">
        <v>175</v>
      </c>
      <c r="J28" s="103" t="s">
        <v>321</v>
      </c>
      <c r="K28" s="104"/>
      <c r="L28" s="94"/>
      <c r="M28" s="125"/>
      <c r="N28" s="125"/>
      <c r="O28" s="125"/>
      <c r="P28" s="125"/>
    </row>
    <row r="29" spans="1:16" ht="17.25" customHeight="1">
      <c r="A29" s="133">
        <f t="shared" si="0"/>
        <v>23</v>
      </c>
      <c r="B29" s="88">
        <v>41767</v>
      </c>
      <c r="C29" s="88">
        <v>41770</v>
      </c>
      <c r="D29" s="88" t="str">
        <f t="shared" si="3"/>
        <v>(日)</v>
      </c>
      <c r="E29" s="89">
        <v>41770</v>
      </c>
      <c r="F29" s="90" t="s">
        <v>66</v>
      </c>
      <c r="G29" s="91" t="s">
        <v>35</v>
      </c>
      <c r="H29" s="91" t="str">
        <f>IF($I29="播種",IF($E29&lt;&gt;"","●","○"),IF($I29="定植・植付",IF($E29&lt;&gt;"","★","☆"),IF($I29="間引",IF($E29&lt;&gt;"","▼","▽"),IF($I29="追肥",IF($E29&lt;&gt;"","▲","△"),""))))</f>
        <v>★</v>
      </c>
      <c r="I29" s="131" t="s">
        <v>175</v>
      </c>
      <c r="J29" s="103" t="s">
        <v>317</v>
      </c>
      <c r="K29" s="104"/>
      <c r="L29" s="94"/>
      <c r="M29" s="125"/>
      <c r="N29" s="125"/>
      <c r="O29" s="125"/>
      <c r="P29" s="125"/>
    </row>
    <row r="30" spans="1:16" ht="17.25" customHeight="1">
      <c r="A30" s="133">
        <f t="shared" si="0"/>
        <v>24</v>
      </c>
      <c r="B30" s="88">
        <v>41767</v>
      </c>
      <c r="C30" s="88">
        <v>41770</v>
      </c>
      <c r="D30" s="88" t="str">
        <f t="shared" si="3"/>
        <v>(日)</v>
      </c>
      <c r="E30" s="89">
        <v>41770</v>
      </c>
      <c r="F30" s="90" t="s">
        <v>56</v>
      </c>
      <c r="G30" s="91" t="s">
        <v>57</v>
      </c>
      <c r="H30" s="91" t="str">
        <f>IF($I30="播種",IF($E30&lt;&gt;"","●","○"),IF($I30="定植・植付",IF($E30&lt;&gt;"","★","☆"),IF($I30="間引",IF($E30&lt;&gt;"","▼","▽"),IF($I30="追肥",IF($E30&lt;&gt;"","▲","△"),""))))</f>
        <v>★</v>
      </c>
      <c r="I30" s="131" t="s">
        <v>175</v>
      </c>
      <c r="J30" s="103" t="s">
        <v>318</v>
      </c>
      <c r="K30" s="104"/>
      <c r="L30" s="94"/>
      <c r="M30" s="125"/>
      <c r="N30" s="125"/>
      <c r="O30" s="125"/>
      <c r="P30" s="125"/>
    </row>
    <row r="31" spans="1:16" ht="17.25" customHeight="1">
      <c r="A31" s="133">
        <f t="shared" si="0"/>
        <v>25</v>
      </c>
      <c r="B31" s="88">
        <v>41767</v>
      </c>
      <c r="C31" s="88">
        <v>41770</v>
      </c>
      <c r="D31" s="88" t="str">
        <f t="shared" si="3"/>
        <v>(日)</v>
      </c>
      <c r="E31" s="89">
        <v>41770</v>
      </c>
      <c r="F31" s="90" t="s">
        <v>56</v>
      </c>
      <c r="G31" s="91" t="s">
        <v>114</v>
      </c>
      <c r="H31" s="91" t="str">
        <f>IF($I31="播種",IF($E31&lt;&gt;"","●","○"),IF($I31="定植・植付",IF($E31&lt;&gt;"","★","☆"),IF($I31="間引",IF($E31&lt;&gt;"","▼","▽"),IF($I31="追肥",IF($E31&lt;&gt;"","▲","△"),""))))</f>
        <v>★</v>
      </c>
      <c r="I31" s="131" t="s">
        <v>175</v>
      </c>
      <c r="J31" s="103" t="s">
        <v>235</v>
      </c>
      <c r="K31" s="104"/>
      <c r="L31" s="94"/>
      <c r="M31" s="125"/>
      <c r="N31" s="125"/>
      <c r="O31" s="125"/>
      <c r="P31" s="125"/>
    </row>
    <row r="32" spans="1:16" ht="17.25" customHeight="1">
      <c r="A32" s="133">
        <f>IF(B33&lt;&gt;"",A31+1,"")</f>
        <v>26</v>
      </c>
      <c r="B32" s="88">
        <v>41767</v>
      </c>
      <c r="C32" s="88">
        <v>41770</v>
      </c>
      <c r="D32" s="88" t="str">
        <f t="shared" si="3"/>
        <v>(日)</v>
      </c>
      <c r="E32" s="89">
        <v>41770</v>
      </c>
      <c r="F32" s="90"/>
      <c r="G32" s="91"/>
      <c r="H32" s="91">
        <f>IF($I32="播種",IF($E32&lt;&gt;"","●","○"),IF($I32="定植・植付",IF($E32&lt;&gt;"","★","☆"),IF($I32="間引",IF($E32&lt;&gt;"","▼","▽"),IF($I32="追肥・土寄",IF($E32&lt;&gt;"","▲","△"),""))))</f>
      </c>
      <c r="I32" s="91" t="s">
        <v>322</v>
      </c>
      <c r="J32" s="103"/>
      <c r="K32" s="104"/>
      <c r="L32" s="94"/>
      <c r="M32" s="125"/>
      <c r="N32" s="125"/>
      <c r="O32" s="125"/>
      <c r="P32" s="125"/>
    </row>
    <row r="33" spans="1:16" ht="17.25" customHeight="1">
      <c r="A33" s="133">
        <f>IF(B34&lt;&gt;"",A32+1,"")</f>
        <v>27</v>
      </c>
      <c r="B33" s="88">
        <v>41758</v>
      </c>
      <c r="C33" s="88">
        <v>41763</v>
      </c>
      <c r="D33" s="88" t="str">
        <f t="shared" si="3"/>
        <v>(日)</v>
      </c>
      <c r="E33" s="89">
        <v>41777</v>
      </c>
      <c r="F33" s="90"/>
      <c r="G33" s="131" t="s">
        <v>328</v>
      </c>
      <c r="H33" s="91">
        <f>IF($I33="播種",IF($E33&lt;&gt;"","●","○"),IF($I33="定植・植付",IF($E33&lt;&gt;"","★","☆"),IF($I33="間引",IF($E33&lt;&gt;"","▼","▽"),IF($I33="追肥",IF($E33&lt;&gt;"","▲","△"),""))))</f>
      </c>
      <c r="I33" s="131" t="s">
        <v>326</v>
      </c>
      <c r="J33" s="103"/>
      <c r="K33" s="104"/>
      <c r="L33" s="94"/>
      <c r="M33" s="125"/>
      <c r="N33" s="125"/>
      <c r="O33" s="125"/>
      <c r="P33" s="125"/>
    </row>
    <row r="34" spans="1:16" ht="17.25" customHeight="1">
      <c r="A34" s="133">
        <f aca="true" t="shared" si="4" ref="A34:A60">IF(B34&lt;&gt;"",A33+1,"")</f>
        <v>28</v>
      </c>
      <c r="B34" s="88">
        <v>41767</v>
      </c>
      <c r="C34" s="88">
        <v>41770</v>
      </c>
      <c r="D34" s="88" t="str">
        <f t="shared" si="3"/>
        <v>(日)</v>
      </c>
      <c r="E34" s="89">
        <v>41777</v>
      </c>
      <c r="F34" s="90" t="s">
        <v>329</v>
      </c>
      <c r="G34" s="91" t="s">
        <v>330</v>
      </c>
      <c r="H34" s="91" t="str">
        <f>IF($I34="播種",IF($E34&lt;&gt;"","●","○"),IF($I34="定植・植付",IF($E34&lt;&gt;"","★","☆"),IF($I34="間引",IF($E34&lt;&gt;"","▼","▽"),IF($I34="追肥",IF($E34&lt;&gt;"","▲","△"),""))))</f>
        <v>●</v>
      </c>
      <c r="I34" s="91" t="s">
        <v>9</v>
      </c>
      <c r="J34" s="103"/>
      <c r="K34" s="104"/>
      <c r="L34" s="94"/>
      <c r="M34" s="125"/>
      <c r="N34" s="125"/>
      <c r="O34" s="125"/>
      <c r="P34" s="125"/>
    </row>
    <row r="35" spans="1:16" ht="17.25" customHeight="1">
      <c r="A35" s="133">
        <f t="shared" si="4"/>
        <v>29</v>
      </c>
      <c r="B35" s="88">
        <v>41774</v>
      </c>
      <c r="C35" s="88">
        <v>41784</v>
      </c>
      <c r="D35" s="88" t="str">
        <f t="shared" si="3"/>
        <v>(日)</v>
      </c>
      <c r="E35" s="89">
        <v>41777</v>
      </c>
      <c r="F35" s="90" t="s">
        <v>332</v>
      </c>
      <c r="G35" s="91" t="s">
        <v>331</v>
      </c>
      <c r="H35" s="91" t="str">
        <f aca="true" t="shared" si="5" ref="H35:H46">IF($I35="播種",IF($E35&lt;&gt;"","●","○"),IF($I35="定植・植付",IF($E35&lt;&gt;"","★","☆"),IF($I35="間引",IF($E35&lt;&gt;"","▼","▽"),IF($I35="追肥・土寄",IF($E35&lt;&gt;"","▲","△"),""))))</f>
        <v>★</v>
      </c>
      <c r="I35" s="91" t="s">
        <v>175</v>
      </c>
      <c r="J35" s="103"/>
      <c r="K35" s="104"/>
      <c r="L35" s="94"/>
      <c r="M35" s="125"/>
      <c r="N35" s="125"/>
      <c r="O35" s="125"/>
      <c r="P35" s="125"/>
    </row>
    <row r="36" spans="1:16" ht="17.25" customHeight="1">
      <c r="A36" s="133">
        <f t="shared" si="4"/>
        <v>30</v>
      </c>
      <c r="B36" s="88">
        <v>41767</v>
      </c>
      <c r="C36" s="88">
        <v>41770</v>
      </c>
      <c r="D36" s="88" t="str">
        <f t="shared" si="3"/>
        <v>(日)</v>
      </c>
      <c r="E36" s="89">
        <v>41777</v>
      </c>
      <c r="F36" s="90" t="s">
        <v>333</v>
      </c>
      <c r="G36" s="91" t="s">
        <v>24</v>
      </c>
      <c r="H36" s="91">
        <f t="shared" si="5"/>
      </c>
      <c r="I36" s="91" t="s">
        <v>51</v>
      </c>
      <c r="J36" s="103"/>
      <c r="K36" s="104"/>
      <c r="L36" s="94"/>
      <c r="M36" s="125"/>
      <c r="N36" s="125"/>
      <c r="O36" s="125"/>
      <c r="P36" s="125"/>
    </row>
    <row r="37" spans="1:16" ht="17.25" customHeight="1" collapsed="1">
      <c r="A37" s="133">
        <f t="shared" si="4"/>
        <v>31</v>
      </c>
      <c r="B37" s="88">
        <v>41767</v>
      </c>
      <c r="C37" s="88">
        <v>41784</v>
      </c>
      <c r="D37" s="88" t="str">
        <f t="shared" si="3"/>
        <v>(日)</v>
      </c>
      <c r="E37" s="89">
        <v>41784</v>
      </c>
      <c r="F37" s="90" t="s">
        <v>339</v>
      </c>
      <c r="G37" s="91" t="s">
        <v>24</v>
      </c>
      <c r="H37" s="91">
        <f t="shared" si="5"/>
      </c>
      <c r="I37" s="91" t="s">
        <v>327</v>
      </c>
      <c r="J37" s="103"/>
      <c r="K37" s="108"/>
      <c r="L37" s="141"/>
      <c r="M37" s="125"/>
      <c r="N37" s="125"/>
      <c r="O37" s="125"/>
      <c r="P37" s="125"/>
    </row>
    <row r="38" spans="1:16" ht="17.25" customHeight="1" collapsed="1">
      <c r="A38" s="133">
        <f t="shared" si="4"/>
        <v>32</v>
      </c>
      <c r="B38" s="88">
        <v>41774</v>
      </c>
      <c r="C38" s="88">
        <v>41784</v>
      </c>
      <c r="D38" s="88" t="str">
        <f t="shared" si="3"/>
        <v>(日)</v>
      </c>
      <c r="E38" s="89">
        <v>41791</v>
      </c>
      <c r="F38" s="106" t="s">
        <v>334</v>
      </c>
      <c r="G38" s="91" t="s">
        <v>29</v>
      </c>
      <c r="H38" s="91">
        <f t="shared" si="5"/>
      </c>
      <c r="I38" s="91" t="s">
        <v>325</v>
      </c>
      <c r="J38" s="103" t="s">
        <v>149</v>
      </c>
      <c r="K38" s="108"/>
      <c r="L38" s="141"/>
      <c r="M38" s="125"/>
      <c r="N38" s="125"/>
      <c r="O38" s="125"/>
      <c r="P38" s="125"/>
    </row>
    <row r="39" spans="1:16" ht="17.25" customHeight="1">
      <c r="A39" s="133">
        <f t="shared" si="4"/>
        <v>33</v>
      </c>
      <c r="B39" s="88">
        <v>41774</v>
      </c>
      <c r="C39" s="88">
        <v>41791</v>
      </c>
      <c r="D39" s="88" t="str">
        <f t="shared" si="3"/>
        <v>(日)</v>
      </c>
      <c r="E39" s="89">
        <v>41791</v>
      </c>
      <c r="F39" s="90" t="s">
        <v>334</v>
      </c>
      <c r="G39" s="91" t="s">
        <v>340</v>
      </c>
      <c r="H39" s="91" t="str">
        <f t="shared" si="5"/>
        <v>★</v>
      </c>
      <c r="I39" s="131" t="s">
        <v>175</v>
      </c>
      <c r="J39" s="103"/>
      <c r="K39" s="104"/>
      <c r="L39" s="141"/>
      <c r="M39" s="125"/>
      <c r="N39" s="125"/>
      <c r="O39" s="125"/>
      <c r="P39" s="125"/>
    </row>
    <row r="40" spans="1:16" ht="17.25" customHeight="1">
      <c r="A40" s="133">
        <f t="shared" si="4"/>
        <v>34</v>
      </c>
      <c r="B40" s="88">
        <v>41774</v>
      </c>
      <c r="C40" s="88">
        <v>41784</v>
      </c>
      <c r="D40" s="88" t="str">
        <f t="shared" si="3"/>
        <v>(日)</v>
      </c>
      <c r="E40" s="89">
        <v>41805</v>
      </c>
      <c r="F40" s="90" t="s">
        <v>146</v>
      </c>
      <c r="G40" s="91" t="s">
        <v>73</v>
      </c>
      <c r="H40" s="91" t="str">
        <f t="shared" si="5"/>
        <v>★</v>
      </c>
      <c r="I40" s="91" t="s">
        <v>175</v>
      </c>
      <c r="J40" s="103" t="s">
        <v>336</v>
      </c>
      <c r="K40" s="104"/>
      <c r="L40" s="94"/>
      <c r="M40" s="125"/>
      <c r="N40" s="125"/>
      <c r="O40" s="125"/>
      <c r="P40" s="125"/>
    </row>
    <row r="41" spans="1:16" ht="17.25" customHeight="1">
      <c r="A41" s="133">
        <f t="shared" si="4"/>
        <v>35</v>
      </c>
      <c r="B41" s="88">
        <v>41774</v>
      </c>
      <c r="C41" s="88">
        <v>41784</v>
      </c>
      <c r="D41" s="88" t="str">
        <f t="shared" si="3"/>
        <v>(日)</v>
      </c>
      <c r="E41" s="89">
        <v>41805</v>
      </c>
      <c r="F41" s="90" t="s">
        <v>66</v>
      </c>
      <c r="G41" s="91" t="s">
        <v>45</v>
      </c>
      <c r="H41" s="91" t="str">
        <f t="shared" si="5"/>
        <v>★</v>
      </c>
      <c r="I41" s="91" t="s">
        <v>175</v>
      </c>
      <c r="J41" s="103" t="s">
        <v>337</v>
      </c>
      <c r="K41" s="104"/>
      <c r="L41" s="94"/>
      <c r="M41" s="125"/>
      <c r="N41" s="125"/>
      <c r="O41" s="125"/>
      <c r="P41" s="125"/>
    </row>
    <row r="42" spans="1:16" ht="17.25" customHeight="1" collapsed="1">
      <c r="A42" s="133">
        <f t="shared" si="4"/>
        <v>36</v>
      </c>
      <c r="B42" s="88">
        <v>41774</v>
      </c>
      <c r="C42" s="88">
        <v>41784</v>
      </c>
      <c r="D42" s="88" t="str">
        <f t="shared" si="3"/>
        <v>(日)</v>
      </c>
      <c r="E42" s="89">
        <v>41805</v>
      </c>
      <c r="F42" s="90" t="s">
        <v>56</v>
      </c>
      <c r="G42" s="91" t="s">
        <v>267</v>
      </c>
      <c r="H42" s="91" t="str">
        <f t="shared" si="5"/>
        <v>★</v>
      </c>
      <c r="I42" s="91" t="s">
        <v>175</v>
      </c>
      <c r="J42" s="103" t="s">
        <v>336</v>
      </c>
      <c r="K42" s="104"/>
      <c r="L42" s="94"/>
      <c r="M42" s="125"/>
      <c r="N42" s="125"/>
      <c r="O42" s="125"/>
      <c r="P42" s="125"/>
    </row>
    <row r="43" spans="1:16" ht="17.25" customHeight="1">
      <c r="A43" s="133">
        <f t="shared" si="4"/>
        <v>37</v>
      </c>
      <c r="B43" s="88">
        <v>41774</v>
      </c>
      <c r="C43" s="88">
        <v>41791</v>
      </c>
      <c r="D43" s="88" t="str">
        <f t="shared" si="3"/>
        <v>(日)</v>
      </c>
      <c r="E43" s="89">
        <v>41805</v>
      </c>
      <c r="F43" s="90" t="s">
        <v>66</v>
      </c>
      <c r="G43" s="91" t="s">
        <v>80</v>
      </c>
      <c r="H43" s="91" t="str">
        <f t="shared" si="5"/>
        <v>★</v>
      </c>
      <c r="I43" s="91" t="s">
        <v>175</v>
      </c>
      <c r="J43" s="103" t="s">
        <v>338</v>
      </c>
      <c r="K43" s="104"/>
      <c r="L43" s="94"/>
      <c r="M43" s="125"/>
      <c r="N43" s="125"/>
      <c r="O43" s="125"/>
      <c r="P43" s="125"/>
    </row>
    <row r="44" spans="1:16" ht="17.25" customHeight="1">
      <c r="A44" s="133">
        <f t="shared" si="4"/>
        <v>38</v>
      </c>
      <c r="B44" s="88">
        <v>41793</v>
      </c>
      <c r="C44" s="88">
        <v>41798</v>
      </c>
      <c r="D44" s="88" t="str">
        <f t="shared" si="3"/>
        <v>(日)</v>
      </c>
      <c r="E44" s="89">
        <v>41805</v>
      </c>
      <c r="F44" s="90" t="s">
        <v>56</v>
      </c>
      <c r="G44" s="91" t="s">
        <v>240</v>
      </c>
      <c r="H44" s="91" t="str">
        <f t="shared" si="5"/>
        <v>★</v>
      </c>
      <c r="I44" s="91" t="s">
        <v>175</v>
      </c>
      <c r="J44" s="103" t="s">
        <v>336</v>
      </c>
      <c r="K44" s="104"/>
      <c r="L44" s="105"/>
      <c r="M44" s="125"/>
      <c r="N44" s="125"/>
      <c r="O44" s="125"/>
      <c r="P44" s="125"/>
    </row>
    <row r="45" spans="1:16" ht="17.25" customHeight="1">
      <c r="A45" s="133">
        <f t="shared" si="4"/>
        <v>39</v>
      </c>
      <c r="B45" s="88">
        <v>41793</v>
      </c>
      <c r="C45" s="88">
        <v>41798</v>
      </c>
      <c r="D45" s="88" t="str">
        <f t="shared" si="3"/>
        <v>(日)</v>
      </c>
      <c r="E45" s="89">
        <v>41805</v>
      </c>
      <c r="F45" s="90" t="s">
        <v>66</v>
      </c>
      <c r="G45" s="91" t="s">
        <v>101</v>
      </c>
      <c r="H45" s="91" t="str">
        <f t="shared" si="5"/>
        <v>★</v>
      </c>
      <c r="I45" s="91" t="s">
        <v>175</v>
      </c>
      <c r="J45" s="103" t="s">
        <v>336</v>
      </c>
      <c r="K45" s="104"/>
      <c r="L45" s="94"/>
      <c r="M45" s="125"/>
      <c r="N45" s="125"/>
      <c r="O45" s="125"/>
      <c r="P45" s="125"/>
    </row>
    <row r="46" spans="1:16" ht="17.25" customHeight="1">
      <c r="A46" s="133">
        <f t="shared" si="4"/>
        <v>40</v>
      </c>
      <c r="B46" s="88">
        <v>41793</v>
      </c>
      <c r="C46" s="88">
        <v>41798</v>
      </c>
      <c r="D46" s="88" t="str">
        <f t="shared" si="3"/>
        <v>(日)</v>
      </c>
      <c r="E46" s="89">
        <v>41805</v>
      </c>
      <c r="F46" s="90" t="s">
        <v>66</v>
      </c>
      <c r="G46" s="91" t="s">
        <v>95</v>
      </c>
      <c r="H46" s="91" t="str">
        <f t="shared" si="5"/>
        <v>★</v>
      </c>
      <c r="I46" s="91" t="s">
        <v>175</v>
      </c>
      <c r="J46" s="103" t="s">
        <v>346</v>
      </c>
      <c r="K46" s="104"/>
      <c r="L46" s="105"/>
      <c r="M46" s="125"/>
      <c r="N46" s="125"/>
      <c r="O46" s="125"/>
      <c r="P46" s="125"/>
    </row>
    <row r="47" spans="1:16" ht="17.25" customHeight="1">
      <c r="A47" s="133">
        <f t="shared" si="4"/>
        <v>41</v>
      </c>
      <c r="B47" s="88">
        <v>41815</v>
      </c>
      <c r="C47" s="88">
        <v>41819</v>
      </c>
      <c r="D47" s="88" t="str">
        <f aca="true" t="shared" si="6" ref="D47:D57">IF(C47&lt;&gt;"",CHOOSE(WEEKDAY(C47),"(日)","月","火","水","木","金","土"),"")</f>
        <v>(日)</v>
      </c>
      <c r="E47" s="89">
        <v>41819</v>
      </c>
      <c r="F47" s="90" t="s">
        <v>355</v>
      </c>
      <c r="G47" s="91" t="s">
        <v>356</v>
      </c>
      <c r="H47" s="91">
        <f>IF($I47="播種",IF($E47&lt;&gt;"","●","○"),IF($I47="定植・植付",IF($E47&lt;&gt;"","★","☆"),IF($I47="間引",IF($E47&lt;&gt;"","▼","▽"),IF($I47="追肥",IF($E47&lt;&gt;"","▲","△"),""))))</f>
      </c>
      <c r="I47" s="91" t="s">
        <v>348</v>
      </c>
      <c r="J47" s="103"/>
      <c r="K47" s="104"/>
      <c r="L47" s="105"/>
      <c r="M47" s="125"/>
      <c r="N47" s="125"/>
      <c r="O47" s="125"/>
      <c r="P47" s="125"/>
    </row>
    <row r="48" spans="1:16" ht="17.25" customHeight="1">
      <c r="A48" s="133">
        <f t="shared" si="4"/>
        <v>42</v>
      </c>
      <c r="B48" s="88">
        <v>41793</v>
      </c>
      <c r="C48" s="88">
        <v>41798</v>
      </c>
      <c r="D48" s="88" t="str">
        <f t="shared" si="6"/>
        <v>(日)</v>
      </c>
      <c r="E48" s="89">
        <v>41826</v>
      </c>
      <c r="F48" s="90" t="s">
        <v>357</v>
      </c>
      <c r="G48" s="91" t="s">
        <v>358</v>
      </c>
      <c r="H48" s="91">
        <f aca="true" t="shared" si="7" ref="H48:H53">IF($I48="播種",IF($E48&lt;&gt;"","●","○"),IF($I48="定植・植付",IF($E48&lt;&gt;"","★","☆"),IF($I48="間引",IF($E48&lt;&gt;"","▼","▽"),IF($I48="追肥・土寄",IF($E48&lt;&gt;"","▲","△"),""))))</f>
      </c>
      <c r="I48" s="91" t="s">
        <v>335</v>
      </c>
      <c r="J48" s="103"/>
      <c r="K48" s="104"/>
      <c r="L48" s="105"/>
      <c r="M48" s="125"/>
      <c r="N48" s="125"/>
      <c r="O48" s="125"/>
      <c r="P48" s="125"/>
    </row>
    <row r="49" spans="1:16" ht="17.25" customHeight="1">
      <c r="A49" s="133">
        <f t="shared" si="4"/>
        <v>43</v>
      </c>
      <c r="B49" s="134">
        <v>41793</v>
      </c>
      <c r="C49" s="134">
        <v>41833</v>
      </c>
      <c r="D49" s="134" t="str">
        <f t="shared" si="6"/>
        <v>(日)</v>
      </c>
      <c r="E49" s="134"/>
      <c r="F49" s="135" t="s">
        <v>362</v>
      </c>
      <c r="G49" s="132" t="s">
        <v>363</v>
      </c>
      <c r="H49" s="132">
        <f t="shared" si="7"/>
      </c>
      <c r="I49" s="132" t="s">
        <v>83</v>
      </c>
      <c r="J49" s="137"/>
      <c r="K49" s="138"/>
      <c r="L49" s="139">
        <v>1</v>
      </c>
      <c r="M49" s="125"/>
      <c r="N49" s="125"/>
      <c r="O49" s="125"/>
      <c r="P49" s="125"/>
    </row>
    <row r="50" spans="1:16" ht="17.25" customHeight="1" collapsed="1">
      <c r="A50" s="133">
        <f t="shared" si="4"/>
        <v>44</v>
      </c>
      <c r="B50" s="134">
        <v>41793</v>
      </c>
      <c r="C50" s="134">
        <v>41798</v>
      </c>
      <c r="D50" s="134" t="str">
        <f t="shared" si="6"/>
        <v>(日)</v>
      </c>
      <c r="E50" s="134"/>
      <c r="F50" s="135" t="s">
        <v>359</v>
      </c>
      <c r="G50" s="132" t="s">
        <v>94</v>
      </c>
      <c r="H50" s="132">
        <f t="shared" si="7"/>
      </c>
      <c r="I50" s="132" t="s">
        <v>350</v>
      </c>
      <c r="J50" s="137"/>
      <c r="K50" s="138"/>
      <c r="L50" s="149">
        <v>2</v>
      </c>
      <c r="M50" s="125"/>
      <c r="N50" s="125"/>
      <c r="O50" s="125"/>
      <c r="P50" s="125"/>
    </row>
    <row r="51" spans="1:16" ht="17.25" customHeight="1">
      <c r="A51" s="133">
        <f t="shared" si="4"/>
        <v>45</v>
      </c>
      <c r="B51" s="134">
        <v>41815</v>
      </c>
      <c r="C51" s="134">
        <v>41819</v>
      </c>
      <c r="D51" s="134" t="str">
        <f t="shared" si="6"/>
        <v>(日)</v>
      </c>
      <c r="E51" s="134"/>
      <c r="F51" s="135" t="s">
        <v>359</v>
      </c>
      <c r="G51" s="132" t="s">
        <v>361</v>
      </c>
      <c r="H51" s="132">
        <f t="shared" si="7"/>
      </c>
      <c r="I51" s="132" t="s">
        <v>347</v>
      </c>
      <c r="J51" s="137"/>
      <c r="K51" s="138"/>
      <c r="L51" s="139">
        <v>3</v>
      </c>
      <c r="M51" s="125"/>
      <c r="N51" s="125"/>
      <c r="O51" s="125"/>
      <c r="P51" s="125"/>
    </row>
    <row r="52" spans="1:16" ht="17.25" customHeight="1">
      <c r="A52" s="133">
        <f t="shared" si="4"/>
        <v>46</v>
      </c>
      <c r="B52" s="134">
        <v>41797</v>
      </c>
      <c r="C52" s="134">
        <v>41833</v>
      </c>
      <c r="D52" s="134" t="str">
        <f t="shared" si="6"/>
        <v>(日)</v>
      </c>
      <c r="E52" s="134"/>
      <c r="F52" s="135" t="s">
        <v>359</v>
      </c>
      <c r="G52" s="132" t="s">
        <v>354</v>
      </c>
      <c r="H52" s="132">
        <f t="shared" si="7"/>
      </c>
      <c r="I52" s="132" t="s">
        <v>51</v>
      </c>
      <c r="J52" s="137"/>
      <c r="K52" s="138"/>
      <c r="L52" s="139">
        <v>4</v>
      </c>
      <c r="M52" s="125"/>
      <c r="N52" s="125"/>
      <c r="O52" s="125"/>
      <c r="P52" s="125"/>
    </row>
    <row r="53" spans="1:16" ht="17.25" customHeight="1">
      <c r="A53" s="133">
        <f t="shared" si="4"/>
        <v>47</v>
      </c>
      <c r="B53" s="134">
        <v>41774</v>
      </c>
      <c r="C53" s="134">
        <v>41833</v>
      </c>
      <c r="D53" s="134" t="str">
        <f t="shared" si="6"/>
        <v>(日)</v>
      </c>
      <c r="E53" s="134"/>
      <c r="F53" s="135" t="s">
        <v>364</v>
      </c>
      <c r="G53" s="132" t="s">
        <v>365</v>
      </c>
      <c r="H53" s="132">
        <f t="shared" si="7"/>
      </c>
      <c r="I53" s="132" t="s">
        <v>83</v>
      </c>
      <c r="J53" s="137"/>
      <c r="K53" s="138"/>
      <c r="L53" s="139">
        <v>5</v>
      </c>
      <c r="M53" s="125"/>
      <c r="N53" s="125"/>
      <c r="O53" s="125"/>
      <c r="P53" s="125"/>
    </row>
    <row r="54" spans="1:16" ht="17.25" customHeight="1">
      <c r="A54" s="133">
        <f t="shared" si="4"/>
        <v>48</v>
      </c>
      <c r="B54" s="134">
        <v>41767</v>
      </c>
      <c r="C54" s="134">
        <v>41770</v>
      </c>
      <c r="D54" s="134" t="str">
        <f t="shared" si="6"/>
        <v>(日)</v>
      </c>
      <c r="E54" s="134"/>
      <c r="F54" s="135" t="s">
        <v>357</v>
      </c>
      <c r="G54" s="132" t="s">
        <v>320</v>
      </c>
      <c r="H54" s="132" t="str">
        <f>IF($I54="播種",IF($E54&lt;&gt;"","●","○"),IF($I54="定植・植付",IF($E54&lt;&gt;"","★","☆"),IF($I54="間引",IF($E54&lt;&gt;"","▼","▽"),IF($I54="追肥",IF($E54&lt;&gt;"","▲","△"),""))))</f>
        <v>☆</v>
      </c>
      <c r="I54" s="136" t="s">
        <v>175</v>
      </c>
      <c r="J54" s="137" t="s">
        <v>319</v>
      </c>
      <c r="K54" s="138"/>
      <c r="L54" s="149"/>
      <c r="M54" s="125"/>
      <c r="N54" s="125"/>
      <c r="O54" s="125"/>
      <c r="P54" s="125"/>
    </row>
    <row r="55" spans="1:16" ht="17.25" customHeight="1">
      <c r="A55" s="133">
        <f t="shared" si="4"/>
        <v>49</v>
      </c>
      <c r="B55" s="134">
        <v>41793</v>
      </c>
      <c r="C55" s="134">
        <v>41798</v>
      </c>
      <c r="D55" s="134" t="str">
        <f t="shared" si="6"/>
        <v>(日)</v>
      </c>
      <c r="E55" s="134"/>
      <c r="F55" s="135"/>
      <c r="G55" s="132" t="s">
        <v>360</v>
      </c>
      <c r="H55" s="132">
        <f>IF($I55="播種",IF($E55&lt;&gt;"","●","○"),IF($I55="定植・植付",IF($E55&lt;&gt;"","★","☆"),IF($I55="間引",IF($E55&lt;&gt;"","▼","▽"),IF($I55="追肥・土寄",IF($E55&lt;&gt;"","▲","△"),""))))</f>
      </c>
      <c r="I55" s="132" t="s">
        <v>342</v>
      </c>
      <c r="J55" s="137" t="s">
        <v>349</v>
      </c>
      <c r="K55" s="138"/>
      <c r="L55" s="149"/>
      <c r="M55" s="125"/>
      <c r="N55" s="125"/>
      <c r="O55" s="125"/>
      <c r="P55" s="125"/>
    </row>
    <row r="56" spans="1:16" ht="17.25" customHeight="1">
      <c r="A56" s="133">
        <f t="shared" si="4"/>
        <v>50</v>
      </c>
      <c r="B56" s="134">
        <v>41793</v>
      </c>
      <c r="C56" s="134">
        <v>41819</v>
      </c>
      <c r="D56" s="134" t="str">
        <f t="shared" si="6"/>
        <v>(日)</v>
      </c>
      <c r="E56" s="134"/>
      <c r="F56" s="135"/>
      <c r="G56" s="132" t="s">
        <v>323</v>
      </c>
      <c r="H56" s="132" t="str">
        <f>IF($I56="播種",IF($E56&lt;&gt;"","●","○"),IF($I56="定植・植付",IF($E56&lt;&gt;"","★","☆"),IF($I56="間引",IF($E56&lt;&gt;"","▼","▽"),IF($I56="追肥・土寄",IF($E56&lt;&gt;"","▲","△"),""))))</f>
        <v>○</v>
      </c>
      <c r="I56" s="132" t="s">
        <v>324</v>
      </c>
      <c r="J56" s="137"/>
      <c r="K56" s="138"/>
      <c r="L56" s="149"/>
      <c r="M56" s="125"/>
      <c r="N56" s="125"/>
      <c r="O56" s="125"/>
      <c r="P56" s="125"/>
    </row>
    <row r="57" spans="1:12" ht="17.25" customHeight="1">
      <c r="A57" s="133">
        <f t="shared" si="4"/>
      </c>
      <c r="B57" s="159"/>
      <c r="C57" s="159"/>
      <c r="D57" s="159">
        <f t="shared" si="6"/>
      </c>
      <c r="E57" s="159"/>
      <c r="F57" s="160"/>
      <c r="G57" s="161"/>
      <c r="H57" s="161">
        <f>IF($I57="播種",IF($E57&lt;&gt;"","●","○"),IF($I57="定植・植付",IF($E57&lt;&gt;"","★","☆"),IF($I57="間引",IF($E57&lt;&gt;"","▼","▽"),IF($I57="追肥",IF($E57&lt;&gt;"","▲","△"),""))))</f>
      </c>
      <c r="I57" s="161"/>
      <c r="J57" s="144"/>
      <c r="K57" s="145"/>
      <c r="L57" s="116"/>
    </row>
    <row r="58" spans="1:12" ht="17.25" customHeight="1">
      <c r="A58" s="133">
        <f t="shared" si="4"/>
      </c>
      <c r="B58" s="110"/>
      <c r="C58" s="110"/>
      <c r="D58" s="110"/>
      <c r="E58" s="110"/>
      <c r="F58" s="112"/>
      <c r="G58" s="113"/>
      <c r="H58" s="113">
        <f>IF($I58="播種",IF($E58&lt;&gt;"","●","○"),IF($I58="定植・植付",IF($E58&lt;&gt;"","★","☆"),IF($I58="間引",IF($E58&lt;&gt;"","▼","▽"),IF($I58="追肥・土寄",IF($E58&lt;&gt;"","▲","△"),""))))</f>
      </c>
      <c r="I58" s="113"/>
      <c r="J58" s="126"/>
      <c r="K58" s="127"/>
      <c r="L58" s="116"/>
    </row>
    <row r="59" spans="1:12" ht="17.25" customHeight="1">
      <c r="A59" s="133">
        <f t="shared" si="4"/>
      </c>
      <c r="B59" s="110"/>
      <c r="C59" s="110"/>
      <c r="D59" s="110"/>
      <c r="E59" s="110"/>
      <c r="F59" s="112"/>
      <c r="G59" s="113"/>
      <c r="H59" s="82">
        <f>IF($I59="播種",IF($E59&lt;&gt;"","●","○"),IF($I59="定植・植付",IF($E59&lt;&gt;"","★","☆"),IF($I59="間引",IF($E59&lt;&gt;"","▼","▽"),IF($I59="追肥・土寄",IF($E59&lt;&gt;"","▲","△"),""))))</f>
      </c>
      <c r="I59" s="113"/>
      <c r="J59" s="126"/>
      <c r="K59" s="127"/>
      <c r="L59" s="128"/>
    </row>
    <row r="60" spans="1:12" ht="17.25" customHeight="1">
      <c r="A60" s="133">
        <f t="shared" si="4"/>
      </c>
      <c r="B60" s="110"/>
      <c r="C60" s="110"/>
      <c r="D60" s="110">
        <f>IF(C60&lt;&gt;"",CHOOSE(WEEKDAY(C60),"(日)","月","火","水","木","金","土"),"")</f>
      </c>
      <c r="E60" s="111"/>
      <c r="F60" s="112"/>
      <c r="G60" s="113"/>
      <c r="H60" s="82">
        <f aca="true" t="shared" si="8" ref="H60:H123">IF($I60="播種",IF($E60&lt;&gt;"","●","○"),IF($I60="定植・植付",IF($E60&lt;&gt;"","★","☆"),IF($I60="間引",IF($E60&lt;&gt;"","▼","▽"),IF($I60="追肥・土寄",IF($E60&lt;&gt;"","▲","△"),""))))</f>
      </c>
      <c r="I60" s="113"/>
      <c r="J60" s="126"/>
      <c r="K60" s="127"/>
      <c r="L60" s="128"/>
    </row>
    <row r="61" spans="1:12" ht="17.25" customHeight="1">
      <c r="A61" s="133">
        <f aca="true" t="shared" si="9" ref="A61:A124">IF(B61&lt;&gt;"",A60+1,"")</f>
      </c>
      <c r="B61" s="110"/>
      <c r="C61" s="110"/>
      <c r="D61" s="110">
        <f aca="true" t="shared" si="10" ref="D61:D124">IF(C61&lt;&gt;"",CHOOSE(WEEKDAY(C61),"(日)","月","火","水","木","金","土"),"")</f>
      </c>
      <c r="E61" s="111"/>
      <c r="F61" s="112"/>
      <c r="G61" s="113"/>
      <c r="H61" s="82">
        <f t="shared" si="8"/>
      </c>
      <c r="I61" s="113"/>
      <c r="J61" s="126"/>
      <c r="K61" s="127"/>
      <c r="L61" s="128"/>
    </row>
    <row r="62" spans="1:12" ht="17.25" customHeight="1">
      <c r="A62" s="133">
        <f t="shared" si="9"/>
      </c>
      <c r="B62" s="110"/>
      <c r="C62" s="110"/>
      <c r="D62" s="110">
        <f t="shared" si="10"/>
      </c>
      <c r="E62" s="111"/>
      <c r="F62" s="112"/>
      <c r="G62" s="113"/>
      <c r="H62" s="82">
        <f t="shared" si="8"/>
      </c>
      <c r="I62" s="113"/>
      <c r="J62" s="126"/>
      <c r="K62" s="127"/>
      <c r="L62" s="128"/>
    </row>
    <row r="63" spans="1:12" ht="17.25" customHeight="1">
      <c r="A63" s="133">
        <f t="shared" si="9"/>
      </c>
      <c r="B63" s="110"/>
      <c r="C63" s="110"/>
      <c r="D63" s="110">
        <f t="shared" si="10"/>
      </c>
      <c r="E63" s="111"/>
      <c r="F63" s="112"/>
      <c r="G63" s="113"/>
      <c r="H63" s="82">
        <f t="shared" si="8"/>
      </c>
      <c r="I63" s="113"/>
      <c r="J63" s="126"/>
      <c r="K63" s="127"/>
      <c r="L63" s="116"/>
    </row>
    <row r="64" spans="1:12" ht="17.25" customHeight="1" collapsed="1">
      <c r="A64" s="133">
        <f t="shared" si="9"/>
      </c>
      <c r="B64" s="110"/>
      <c r="C64" s="110"/>
      <c r="D64" s="110">
        <f t="shared" si="10"/>
      </c>
      <c r="E64" s="111"/>
      <c r="F64" s="112"/>
      <c r="G64" s="113"/>
      <c r="H64" s="82">
        <f t="shared" si="8"/>
      </c>
      <c r="I64" s="113"/>
      <c r="J64" s="126"/>
      <c r="K64" s="127"/>
      <c r="L64" s="128"/>
    </row>
    <row r="65" spans="1:12" ht="17.25" customHeight="1">
      <c r="A65" s="133">
        <f t="shared" si="9"/>
      </c>
      <c r="B65" s="110"/>
      <c r="C65" s="110"/>
      <c r="D65" s="110">
        <f t="shared" si="10"/>
      </c>
      <c r="E65" s="111"/>
      <c r="F65" s="112"/>
      <c r="G65" s="113"/>
      <c r="H65" s="82">
        <f t="shared" si="8"/>
      </c>
      <c r="I65" s="113"/>
      <c r="J65" s="126"/>
      <c r="K65" s="127"/>
      <c r="L65" s="116"/>
    </row>
    <row r="66" spans="1:12" ht="17.25" customHeight="1" outlineLevel="1">
      <c r="A66" s="133">
        <f t="shared" si="9"/>
      </c>
      <c r="B66" s="110"/>
      <c r="C66" s="110"/>
      <c r="D66" s="110">
        <f t="shared" si="10"/>
      </c>
      <c r="E66" s="111"/>
      <c r="F66" s="112"/>
      <c r="G66" s="113"/>
      <c r="H66" s="82">
        <f t="shared" si="8"/>
      </c>
      <c r="I66" s="113"/>
      <c r="J66" s="126"/>
      <c r="K66" s="127"/>
      <c r="L66" s="116"/>
    </row>
    <row r="67" spans="1:12" ht="17.25" customHeight="1" outlineLevel="1">
      <c r="A67" s="133">
        <f t="shared" si="9"/>
      </c>
      <c r="B67" s="110"/>
      <c r="C67" s="110"/>
      <c r="D67" s="110">
        <f t="shared" si="10"/>
      </c>
      <c r="E67" s="111"/>
      <c r="F67" s="112"/>
      <c r="G67" s="113"/>
      <c r="H67" s="82">
        <f t="shared" si="8"/>
      </c>
      <c r="I67" s="113"/>
      <c r="J67" s="126"/>
      <c r="K67" s="127"/>
      <c r="L67" s="128"/>
    </row>
    <row r="68" spans="1:12" ht="17.25" customHeight="1" outlineLevel="1">
      <c r="A68" s="133">
        <f t="shared" si="9"/>
      </c>
      <c r="B68" s="110"/>
      <c r="C68" s="110"/>
      <c r="D68" s="110">
        <f t="shared" si="10"/>
      </c>
      <c r="E68" s="111"/>
      <c r="F68" s="112"/>
      <c r="G68" s="113"/>
      <c r="H68" s="82">
        <f t="shared" si="8"/>
      </c>
      <c r="I68" s="113"/>
      <c r="J68" s="126"/>
      <c r="K68" s="127"/>
      <c r="L68" s="128"/>
    </row>
    <row r="69" spans="1:12" ht="17.25" customHeight="1" outlineLevel="1">
      <c r="A69" s="133">
        <f t="shared" si="9"/>
      </c>
      <c r="B69" s="110"/>
      <c r="C69" s="110"/>
      <c r="D69" s="110">
        <f t="shared" si="10"/>
      </c>
      <c r="E69" s="111"/>
      <c r="F69" s="112"/>
      <c r="G69" s="113"/>
      <c r="H69" s="82">
        <f t="shared" si="8"/>
      </c>
      <c r="I69" s="113"/>
      <c r="J69" s="126"/>
      <c r="K69" s="127"/>
      <c r="L69" s="128"/>
    </row>
    <row r="70" spans="1:12" ht="17.25" customHeight="1" outlineLevel="1">
      <c r="A70" s="133">
        <f t="shared" si="9"/>
      </c>
      <c r="B70" s="110"/>
      <c r="C70" s="110"/>
      <c r="D70" s="110">
        <f t="shared" si="10"/>
      </c>
      <c r="E70" s="111"/>
      <c r="F70" s="112"/>
      <c r="G70" s="113"/>
      <c r="H70" s="82">
        <f t="shared" si="8"/>
      </c>
      <c r="I70" s="113"/>
      <c r="J70" s="126"/>
      <c r="K70" s="127"/>
      <c r="L70" s="128"/>
    </row>
    <row r="71" spans="1:12" ht="17.25" customHeight="1" outlineLevel="1" collapsed="1">
      <c r="A71" s="133">
        <f t="shared" si="9"/>
      </c>
      <c r="B71" s="110"/>
      <c r="C71" s="110"/>
      <c r="D71" s="110">
        <f t="shared" si="10"/>
      </c>
      <c r="E71" s="111"/>
      <c r="F71" s="112"/>
      <c r="G71" s="113"/>
      <c r="H71" s="82">
        <f t="shared" si="8"/>
      </c>
      <c r="I71" s="113"/>
      <c r="J71" s="126"/>
      <c r="K71" s="127"/>
      <c r="L71" s="128"/>
    </row>
    <row r="72" spans="1:12" ht="17.25" customHeight="1" outlineLevel="1">
      <c r="A72" s="133">
        <f t="shared" si="9"/>
      </c>
      <c r="B72" s="110"/>
      <c r="C72" s="110"/>
      <c r="D72" s="110">
        <f t="shared" si="10"/>
      </c>
      <c r="E72" s="111"/>
      <c r="F72" s="112"/>
      <c r="G72" s="113"/>
      <c r="H72" s="82">
        <f t="shared" si="8"/>
      </c>
      <c r="I72" s="113"/>
      <c r="J72" s="126"/>
      <c r="K72" s="127"/>
      <c r="L72" s="128"/>
    </row>
    <row r="73" spans="1:12" ht="17.25" customHeight="1" outlineLevel="1">
      <c r="A73" s="133">
        <f t="shared" si="9"/>
      </c>
      <c r="B73" s="110"/>
      <c r="C73" s="110"/>
      <c r="D73" s="110">
        <f t="shared" si="10"/>
      </c>
      <c r="E73" s="111"/>
      <c r="F73" s="112"/>
      <c r="G73" s="113"/>
      <c r="H73" s="82">
        <f t="shared" si="8"/>
      </c>
      <c r="I73" s="113"/>
      <c r="J73" s="126"/>
      <c r="K73" s="127"/>
      <c r="L73" s="128"/>
    </row>
    <row r="74" spans="1:12" ht="17.25" customHeight="1" outlineLevel="1">
      <c r="A74" s="133">
        <f t="shared" si="9"/>
      </c>
      <c r="B74" s="110"/>
      <c r="C74" s="110"/>
      <c r="D74" s="110">
        <f t="shared" si="10"/>
      </c>
      <c r="E74" s="111"/>
      <c r="F74" s="112"/>
      <c r="G74" s="113"/>
      <c r="H74" s="82">
        <f t="shared" si="8"/>
      </c>
      <c r="I74" s="113"/>
      <c r="J74" s="126"/>
      <c r="K74" s="142"/>
      <c r="L74" s="143"/>
    </row>
    <row r="75" spans="1:12" ht="17.25" customHeight="1" outlineLevel="1">
      <c r="A75" s="133">
        <f t="shared" si="9"/>
      </c>
      <c r="B75" s="110"/>
      <c r="C75" s="110"/>
      <c r="D75" s="110">
        <f t="shared" si="10"/>
      </c>
      <c r="E75" s="111"/>
      <c r="F75" s="112"/>
      <c r="G75" s="113"/>
      <c r="H75" s="82">
        <f t="shared" si="8"/>
      </c>
      <c r="I75" s="113"/>
      <c r="J75" s="126"/>
      <c r="K75" s="142"/>
      <c r="L75" s="143"/>
    </row>
    <row r="76" spans="1:12" ht="17.25" customHeight="1" outlineLevel="1">
      <c r="A76" s="133">
        <f t="shared" si="9"/>
      </c>
      <c r="B76" s="110"/>
      <c r="C76" s="110"/>
      <c r="D76" s="110">
        <f t="shared" si="10"/>
      </c>
      <c r="E76" s="111"/>
      <c r="F76" s="112"/>
      <c r="G76" s="113"/>
      <c r="H76" s="82">
        <f t="shared" si="8"/>
      </c>
      <c r="I76" s="113"/>
      <c r="J76" s="126"/>
      <c r="K76" s="142"/>
      <c r="L76" s="143"/>
    </row>
    <row r="77" spans="1:12" ht="17.25" customHeight="1" outlineLevel="1">
      <c r="A77" s="133">
        <f t="shared" si="9"/>
      </c>
      <c r="B77" s="110"/>
      <c r="C77" s="110"/>
      <c r="D77" s="110">
        <f t="shared" si="10"/>
      </c>
      <c r="E77" s="111"/>
      <c r="F77" s="112"/>
      <c r="G77" s="113"/>
      <c r="H77" s="82">
        <f t="shared" si="8"/>
      </c>
      <c r="I77" s="113"/>
      <c r="J77" s="126"/>
      <c r="K77" s="142"/>
      <c r="L77" s="143"/>
    </row>
    <row r="78" spans="1:12" ht="17.25" customHeight="1" outlineLevel="1">
      <c r="A78" s="133">
        <f t="shared" si="9"/>
      </c>
      <c r="B78" s="110"/>
      <c r="C78" s="110"/>
      <c r="D78" s="110">
        <f t="shared" si="10"/>
      </c>
      <c r="E78" s="111"/>
      <c r="F78" s="112"/>
      <c r="G78" s="113"/>
      <c r="H78" s="82">
        <f t="shared" si="8"/>
      </c>
      <c r="I78" s="113"/>
      <c r="J78" s="126"/>
      <c r="K78" s="127"/>
      <c r="L78" s="128"/>
    </row>
    <row r="79" spans="1:12" ht="17.25" customHeight="1" outlineLevel="1">
      <c r="A79" s="133">
        <f t="shared" si="9"/>
      </c>
      <c r="B79" s="110"/>
      <c r="C79" s="110"/>
      <c r="D79" s="110">
        <f t="shared" si="10"/>
      </c>
      <c r="E79" s="111"/>
      <c r="F79" s="112"/>
      <c r="G79" s="113"/>
      <c r="H79" s="82">
        <f t="shared" si="8"/>
      </c>
      <c r="I79" s="113"/>
      <c r="J79" s="126"/>
      <c r="K79" s="127"/>
      <c r="L79" s="128"/>
    </row>
    <row r="80" spans="1:12" ht="17.25" customHeight="1" outlineLevel="1">
      <c r="A80" s="133">
        <f t="shared" si="9"/>
      </c>
      <c r="B80" s="110"/>
      <c r="C80" s="110"/>
      <c r="D80" s="110">
        <f t="shared" si="10"/>
      </c>
      <c r="E80" s="111"/>
      <c r="F80" s="112"/>
      <c r="G80" s="113"/>
      <c r="H80" s="82">
        <f t="shared" si="8"/>
      </c>
      <c r="I80" s="113"/>
      <c r="J80" s="126"/>
      <c r="K80" s="127"/>
      <c r="L80" s="128"/>
    </row>
    <row r="81" spans="1:12" ht="17.25" customHeight="1" outlineLevel="1">
      <c r="A81" s="133">
        <f t="shared" si="9"/>
      </c>
      <c r="B81" s="110"/>
      <c r="C81" s="110"/>
      <c r="D81" s="110">
        <f t="shared" si="10"/>
      </c>
      <c r="E81" s="111"/>
      <c r="F81" s="112"/>
      <c r="G81" s="113"/>
      <c r="H81" s="82">
        <f t="shared" si="8"/>
      </c>
      <c r="I81" s="113"/>
      <c r="J81" s="126"/>
      <c r="K81" s="127"/>
      <c r="L81" s="128"/>
    </row>
    <row r="82" spans="1:12" ht="17.25" customHeight="1" outlineLevel="1">
      <c r="A82" s="133">
        <f t="shared" si="9"/>
      </c>
      <c r="B82" s="110"/>
      <c r="C82" s="110"/>
      <c r="D82" s="110">
        <f t="shared" si="10"/>
      </c>
      <c r="E82" s="111"/>
      <c r="F82" s="112"/>
      <c r="G82" s="113"/>
      <c r="H82" s="82">
        <f t="shared" si="8"/>
      </c>
      <c r="I82" s="113"/>
      <c r="J82" s="126"/>
      <c r="K82" s="127"/>
      <c r="L82" s="128"/>
    </row>
    <row r="83" spans="1:12" ht="17.25" customHeight="1" outlineLevel="1">
      <c r="A83" s="133">
        <f t="shared" si="9"/>
      </c>
      <c r="B83" s="110"/>
      <c r="C83" s="110"/>
      <c r="D83" s="110">
        <f t="shared" si="10"/>
      </c>
      <c r="E83" s="111"/>
      <c r="F83" s="112"/>
      <c r="G83" s="113"/>
      <c r="H83" s="82">
        <f t="shared" si="8"/>
      </c>
      <c r="I83" s="113"/>
      <c r="J83" s="126"/>
      <c r="K83" s="127"/>
      <c r="L83" s="128"/>
    </row>
    <row r="84" spans="1:12" ht="17.25" customHeight="1" outlineLevel="1">
      <c r="A84" s="133">
        <f t="shared" si="9"/>
      </c>
      <c r="B84" s="110"/>
      <c r="C84" s="110"/>
      <c r="D84" s="110">
        <f t="shared" si="10"/>
      </c>
      <c r="E84" s="111"/>
      <c r="F84" s="112"/>
      <c r="G84" s="113"/>
      <c r="H84" s="82">
        <f t="shared" si="8"/>
      </c>
      <c r="I84" s="113"/>
      <c r="J84" s="126"/>
      <c r="K84" s="127"/>
      <c r="L84" s="128"/>
    </row>
    <row r="85" spans="1:12" ht="17.25" customHeight="1" outlineLevel="1">
      <c r="A85" s="133">
        <f t="shared" si="9"/>
      </c>
      <c r="B85" s="110"/>
      <c r="C85" s="110"/>
      <c r="D85" s="110">
        <f t="shared" si="10"/>
      </c>
      <c r="E85" s="111"/>
      <c r="F85" s="112"/>
      <c r="G85" s="113"/>
      <c r="H85" s="82">
        <f t="shared" si="8"/>
      </c>
      <c r="I85" s="113"/>
      <c r="J85" s="126"/>
      <c r="K85" s="127"/>
      <c r="L85" s="128"/>
    </row>
    <row r="86" spans="1:12" ht="17.25" customHeight="1" outlineLevel="1">
      <c r="A86" s="133">
        <f t="shared" si="9"/>
      </c>
      <c r="B86" s="110"/>
      <c r="C86" s="110"/>
      <c r="D86" s="110">
        <f t="shared" si="10"/>
      </c>
      <c r="E86" s="111"/>
      <c r="F86" s="112"/>
      <c r="G86" s="113"/>
      <c r="H86" s="82">
        <f t="shared" si="8"/>
      </c>
      <c r="I86" s="113"/>
      <c r="J86" s="126"/>
      <c r="K86" s="127"/>
      <c r="L86" s="128"/>
    </row>
    <row r="87" spans="1:12" ht="17.25" customHeight="1" outlineLevel="1">
      <c r="A87" s="133">
        <f t="shared" si="9"/>
      </c>
      <c r="B87" s="110"/>
      <c r="C87" s="110"/>
      <c r="D87" s="110">
        <f t="shared" si="10"/>
      </c>
      <c r="E87" s="111"/>
      <c r="F87" s="112"/>
      <c r="G87" s="113"/>
      <c r="H87" s="82">
        <f t="shared" si="8"/>
      </c>
      <c r="I87" s="113"/>
      <c r="J87" s="126"/>
      <c r="K87" s="127"/>
      <c r="L87" s="128"/>
    </row>
    <row r="88" spans="1:12" ht="17.25" customHeight="1" outlineLevel="1">
      <c r="A88" s="133">
        <f t="shared" si="9"/>
      </c>
      <c r="B88" s="110"/>
      <c r="C88" s="110"/>
      <c r="D88" s="110">
        <f t="shared" si="10"/>
      </c>
      <c r="E88" s="111"/>
      <c r="F88" s="112"/>
      <c r="G88" s="113"/>
      <c r="H88" s="82">
        <f t="shared" si="8"/>
      </c>
      <c r="I88" s="113"/>
      <c r="J88" s="126"/>
      <c r="K88" s="127"/>
      <c r="L88" s="128"/>
    </row>
    <row r="89" spans="1:12" ht="17.25" customHeight="1" outlineLevel="1">
      <c r="A89" s="133">
        <f t="shared" si="9"/>
      </c>
      <c r="B89" s="110"/>
      <c r="C89" s="110"/>
      <c r="D89" s="110">
        <f t="shared" si="10"/>
      </c>
      <c r="E89" s="111"/>
      <c r="F89" s="112"/>
      <c r="G89" s="113"/>
      <c r="H89" s="82">
        <f t="shared" si="8"/>
      </c>
      <c r="I89" s="113"/>
      <c r="J89" s="126"/>
      <c r="K89" s="127"/>
      <c r="L89" s="128"/>
    </row>
    <row r="90" spans="1:12" ht="17.25" customHeight="1" outlineLevel="1">
      <c r="A90" s="133">
        <f t="shared" si="9"/>
      </c>
      <c r="B90" s="110"/>
      <c r="C90" s="110"/>
      <c r="D90" s="110">
        <f t="shared" si="10"/>
      </c>
      <c r="E90" s="111"/>
      <c r="F90" s="112"/>
      <c r="G90" s="113"/>
      <c r="H90" s="82">
        <f t="shared" si="8"/>
      </c>
      <c r="I90" s="113"/>
      <c r="J90" s="126"/>
      <c r="K90" s="127"/>
      <c r="L90" s="128"/>
    </row>
    <row r="91" spans="1:12" ht="17.25" customHeight="1" outlineLevel="1">
      <c r="A91" s="133">
        <f t="shared" si="9"/>
      </c>
      <c r="B91" s="110"/>
      <c r="C91" s="110"/>
      <c r="D91" s="110">
        <f t="shared" si="10"/>
      </c>
      <c r="E91" s="111"/>
      <c r="F91" s="112"/>
      <c r="G91" s="113"/>
      <c r="H91" s="82">
        <f t="shared" si="8"/>
      </c>
      <c r="I91" s="113"/>
      <c r="J91" s="126"/>
      <c r="K91" s="127"/>
      <c r="L91" s="128"/>
    </row>
    <row r="92" spans="1:12" ht="17.25" customHeight="1" outlineLevel="1">
      <c r="A92" s="133">
        <f t="shared" si="9"/>
      </c>
      <c r="B92" s="110"/>
      <c r="C92" s="110"/>
      <c r="D92" s="110">
        <f t="shared" si="10"/>
      </c>
      <c r="E92" s="111"/>
      <c r="F92" s="112"/>
      <c r="G92" s="113"/>
      <c r="H92" s="82">
        <f t="shared" si="8"/>
      </c>
      <c r="I92" s="113"/>
      <c r="J92" s="144"/>
      <c r="K92" s="145"/>
      <c r="L92" s="146"/>
    </row>
    <row r="93" spans="1:12" ht="17.25" customHeight="1" outlineLevel="1">
      <c r="A93" s="133">
        <f t="shared" si="9"/>
      </c>
      <c r="B93" s="110"/>
      <c r="C93" s="110"/>
      <c r="D93" s="110">
        <f t="shared" si="10"/>
      </c>
      <c r="E93" s="111"/>
      <c r="F93" s="112"/>
      <c r="G93" s="113"/>
      <c r="H93" s="82">
        <f t="shared" si="8"/>
      </c>
      <c r="I93" s="113"/>
      <c r="J93" s="126"/>
      <c r="K93" s="127"/>
      <c r="L93" s="128"/>
    </row>
    <row r="94" spans="1:12" ht="17.25" customHeight="1" outlineLevel="1">
      <c r="A94" s="133">
        <f t="shared" si="9"/>
      </c>
      <c r="B94" s="110"/>
      <c r="C94" s="110"/>
      <c r="D94" s="110">
        <f t="shared" si="10"/>
      </c>
      <c r="E94" s="111"/>
      <c r="F94" s="112"/>
      <c r="G94" s="113"/>
      <c r="H94" s="82">
        <f t="shared" si="8"/>
      </c>
      <c r="I94" s="113"/>
      <c r="J94" s="95"/>
      <c r="K94" s="96"/>
      <c r="L94" s="97"/>
    </row>
    <row r="95" spans="1:12" ht="17.25" customHeight="1" outlineLevel="1">
      <c r="A95" s="133">
        <f t="shared" si="9"/>
      </c>
      <c r="B95" s="110"/>
      <c r="C95" s="110"/>
      <c r="D95" s="110">
        <f t="shared" si="10"/>
      </c>
      <c r="E95" s="111"/>
      <c r="F95" s="112"/>
      <c r="G95" s="113"/>
      <c r="H95" s="82">
        <f t="shared" si="8"/>
      </c>
      <c r="I95" s="113"/>
      <c r="J95" s="95"/>
      <c r="K95" s="96"/>
      <c r="L95" s="97"/>
    </row>
    <row r="96" spans="1:12" ht="17.25" customHeight="1" outlineLevel="1">
      <c r="A96" s="133">
        <f t="shared" si="9"/>
      </c>
      <c r="B96" s="110"/>
      <c r="C96" s="110"/>
      <c r="D96" s="110">
        <f t="shared" si="10"/>
      </c>
      <c r="E96" s="111"/>
      <c r="F96" s="112"/>
      <c r="G96" s="113"/>
      <c r="H96" s="82">
        <f t="shared" si="8"/>
      </c>
      <c r="I96" s="113"/>
      <c r="J96" s="95"/>
      <c r="K96" s="96"/>
      <c r="L96" s="97"/>
    </row>
    <row r="97" spans="1:12" ht="17.25" customHeight="1" outlineLevel="1">
      <c r="A97" s="133">
        <f t="shared" si="9"/>
      </c>
      <c r="B97" s="110"/>
      <c r="C97" s="110"/>
      <c r="D97" s="110">
        <f t="shared" si="10"/>
      </c>
      <c r="E97" s="111"/>
      <c r="F97" s="112"/>
      <c r="G97" s="113"/>
      <c r="H97" s="82">
        <f t="shared" si="8"/>
      </c>
      <c r="I97" s="113"/>
      <c r="J97" s="95"/>
      <c r="K97" s="96"/>
      <c r="L97" s="97"/>
    </row>
    <row r="98" spans="1:12" ht="17.25" customHeight="1" outlineLevel="1">
      <c r="A98" s="133">
        <f t="shared" si="9"/>
      </c>
      <c r="B98" s="110"/>
      <c r="C98" s="110"/>
      <c r="D98" s="110">
        <f t="shared" si="10"/>
      </c>
      <c r="E98" s="111"/>
      <c r="F98" s="112"/>
      <c r="G98" s="113"/>
      <c r="H98" s="82">
        <f t="shared" si="8"/>
      </c>
      <c r="I98" s="113"/>
      <c r="J98" s="95"/>
      <c r="K98" s="96"/>
      <c r="L98" s="97"/>
    </row>
    <row r="99" spans="1:12" ht="17.25" customHeight="1" outlineLevel="1">
      <c r="A99" s="133">
        <f t="shared" si="9"/>
      </c>
      <c r="B99" s="110"/>
      <c r="C99" s="110"/>
      <c r="D99" s="110">
        <f t="shared" si="10"/>
      </c>
      <c r="E99" s="111"/>
      <c r="F99" s="112"/>
      <c r="G99" s="113"/>
      <c r="H99" s="82">
        <f t="shared" si="8"/>
      </c>
      <c r="I99" s="113"/>
      <c r="J99" s="95"/>
      <c r="K99" s="96"/>
      <c r="L99" s="97"/>
    </row>
    <row r="100" spans="1:12" ht="17.25" customHeight="1" outlineLevel="1">
      <c r="A100" s="133">
        <f t="shared" si="9"/>
      </c>
      <c r="B100" s="110"/>
      <c r="C100" s="110"/>
      <c r="D100" s="110">
        <f t="shared" si="10"/>
      </c>
      <c r="E100" s="111"/>
      <c r="F100" s="112"/>
      <c r="G100" s="113"/>
      <c r="H100" s="82">
        <f t="shared" si="8"/>
      </c>
      <c r="I100" s="113"/>
      <c r="J100" s="95"/>
      <c r="K100" s="96"/>
      <c r="L100" s="97"/>
    </row>
    <row r="101" spans="1:12" ht="17.25" customHeight="1" outlineLevel="1">
      <c r="A101" s="133">
        <f t="shared" si="9"/>
      </c>
      <c r="B101" s="110"/>
      <c r="C101" s="110"/>
      <c r="D101" s="110">
        <f t="shared" si="10"/>
      </c>
      <c r="E101" s="111"/>
      <c r="F101" s="112"/>
      <c r="G101" s="113"/>
      <c r="H101" s="82">
        <f t="shared" si="8"/>
      </c>
      <c r="I101" s="113"/>
      <c r="J101" s="95"/>
      <c r="K101" s="96"/>
      <c r="L101" s="97"/>
    </row>
    <row r="102" spans="1:12" ht="17.25" customHeight="1" outlineLevel="1">
      <c r="A102" s="133">
        <f t="shared" si="9"/>
      </c>
      <c r="B102" s="110"/>
      <c r="C102" s="110"/>
      <c r="D102" s="110">
        <f t="shared" si="10"/>
      </c>
      <c r="E102" s="111"/>
      <c r="F102" s="112"/>
      <c r="G102" s="113"/>
      <c r="H102" s="82">
        <f t="shared" si="8"/>
      </c>
      <c r="I102" s="113"/>
      <c r="J102" s="95"/>
      <c r="K102" s="96"/>
      <c r="L102" s="97"/>
    </row>
    <row r="103" spans="1:12" ht="17.25" customHeight="1" outlineLevel="1">
      <c r="A103" s="133">
        <f t="shared" si="9"/>
      </c>
      <c r="B103" s="110"/>
      <c r="C103" s="110"/>
      <c r="D103" s="110">
        <f t="shared" si="10"/>
      </c>
      <c r="E103" s="111"/>
      <c r="F103" s="112"/>
      <c r="G103" s="113"/>
      <c r="H103" s="82">
        <f t="shared" si="8"/>
      </c>
      <c r="I103" s="113"/>
      <c r="J103" s="95"/>
      <c r="K103" s="96"/>
      <c r="L103" s="97"/>
    </row>
    <row r="104" spans="1:12" ht="17.25" customHeight="1" outlineLevel="1">
      <c r="A104" s="133">
        <f t="shared" si="9"/>
      </c>
      <c r="B104" s="110"/>
      <c r="C104" s="110"/>
      <c r="D104" s="110">
        <f t="shared" si="10"/>
      </c>
      <c r="E104" s="111"/>
      <c r="F104" s="112"/>
      <c r="G104" s="113"/>
      <c r="H104" s="82">
        <f t="shared" si="8"/>
      </c>
      <c r="I104" s="113"/>
      <c r="J104" s="95"/>
      <c r="K104" s="96"/>
      <c r="L104" s="97"/>
    </row>
    <row r="105" spans="1:12" ht="17.25" customHeight="1" outlineLevel="1">
      <c r="A105" s="133">
        <f t="shared" si="9"/>
      </c>
      <c r="B105" s="110"/>
      <c r="C105" s="110"/>
      <c r="D105" s="110">
        <f t="shared" si="10"/>
      </c>
      <c r="E105" s="111"/>
      <c r="F105" s="112"/>
      <c r="G105" s="113"/>
      <c r="H105" s="82">
        <f t="shared" si="8"/>
      </c>
      <c r="I105" s="113"/>
      <c r="J105" s="95"/>
      <c r="K105" s="96"/>
      <c r="L105" s="97"/>
    </row>
    <row r="106" spans="1:12" ht="17.25" customHeight="1" outlineLevel="1">
      <c r="A106" s="133">
        <f t="shared" si="9"/>
      </c>
      <c r="B106" s="110"/>
      <c r="C106" s="110"/>
      <c r="D106" s="110">
        <f t="shared" si="10"/>
      </c>
      <c r="E106" s="111"/>
      <c r="F106" s="112"/>
      <c r="G106" s="113"/>
      <c r="H106" s="82">
        <f t="shared" si="8"/>
      </c>
      <c r="I106" s="113"/>
      <c r="J106" s="95"/>
      <c r="K106" s="96"/>
      <c r="L106" s="97"/>
    </row>
    <row r="107" spans="1:12" ht="17.25" customHeight="1" outlineLevel="1">
      <c r="A107" s="133">
        <f t="shared" si="9"/>
      </c>
      <c r="B107" s="110"/>
      <c r="C107" s="110"/>
      <c r="D107" s="110">
        <f t="shared" si="10"/>
      </c>
      <c r="E107" s="111"/>
      <c r="F107" s="112"/>
      <c r="G107" s="113"/>
      <c r="H107" s="82">
        <f t="shared" si="8"/>
      </c>
      <c r="I107" s="113"/>
      <c r="J107" s="95"/>
      <c r="K107" s="96"/>
      <c r="L107" s="97"/>
    </row>
    <row r="108" spans="1:12" ht="17.25" customHeight="1" outlineLevel="1">
      <c r="A108" s="133">
        <f t="shared" si="9"/>
      </c>
      <c r="B108" s="110"/>
      <c r="C108" s="110"/>
      <c r="D108" s="110">
        <f t="shared" si="10"/>
      </c>
      <c r="E108" s="111"/>
      <c r="F108" s="112"/>
      <c r="G108" s="113"/>
      <c r="H108" s="82">
        <f t="shared" si="8"/>
      </c>
      <c r="I108" s="113"/>
      <c r="J108" s="95"/>
      <c r="K108" s="96"/>
      <c r="L108" s="97"/>
    </row>
    <row r="109" spans="1:12" ht="17.25" customHeight="1" outlineLevel="1">
      <c r="A109" s="133">
        <f t="shared" si="9"/>
      </c>
      <c r="B109" s="110"/>
      <c r="C109" s="110"/>
      <c r="D109" s="110">
        <f t="shared" si="10"/>
      </c>
      <c r="E109" s="111"/>
      <c r="F109" s="112"/>
      <c r="G109" s="113"/>
      <c r="H109" s="82">
        <f t="shared" si="8"/>
      </c>
      <c r="I109" s="113"/>
      <c r="J109" s="95"/>
      <c r="K109" s="96"/>
      <c r="L109" s="97"/>
    </row>
    <row r="110" spans="1:12" ht="17.25" customHeight="1" outlineLevel="1">
      <c r="A110" s="133">
        <f t="shared" si="9"/>
      </c>
      <c r="B110" s="110"/>
      <c r="C110" s="110"/>
      <c r="D110" s="110">
        <f t="shared" si="10"/>
      </c>
      <c r="E110" s="111"/>
      <c r="F110" s="112"/>
      <c r="G110" s="113"/>
      <c r="H110" s="82">
        <f t="shared" si="8"/>
      </c>
      <c r="I110" s="113"/>
      <c r="J110" s="95"/>
      <c r="K110" s="96"/>
      <c r="L110" s="97"/>
    </row>
    <row r="111" spans="1:12" ht="17.25" customHeight="1" outlineLevel="1">
      <c r="A111" s="133">
        <f t="shared" si="9"/>
      </c>
      <c r="B111" s="110"/>
      <c r="C111" s="110"/>
      <c r="D111" s="110">
        <f t="shared" si="10"/>
      </c>
      <c r="E111" s="111"/>
      <c r="F111" s="112"/>
      <c r="G111" s="113"/>
      <c r="H111" s="82">
        <f t="shared" si="8"/>
      </c>
      <c r="I111" s="113"/>
      <c r="J111" s="95"/>
      <c r="K111" s="96"/>
      <c r="L111" s="97"/>
    </row>
    <row r="112" spans="1:12" ht="17.25" customHeight="1" outlineLevel="1">
      <c r="A112" s="133">
        <f t="shared" si="9"/>
      </c>
      <c r="B112" s="110"/>
      <c r="C112" s="110"/>
      <c r="D112" s="110">
        <f t="shared" si="10"/>
      </c>
      <c r="E112" s="111"/>
      <c r="F112" s="112"/>
      <c r="G112" s="113"/>
      <c r="H112" s="82">
        <f t="shared" si="8"/>
      </c>
      <c r="I112" s="113"/>
      <c r="J112" s="95"/>
      <c r="K112" s="96"/>
      <c r="L112" s="97"/>
    </row>
    <row r="113" spans="1:12" ht="17.25" customHeight="1" outlineLevel="1">
      <c r="A113" s="133">
        <f t="shared" si="9"/>
      </c>
      <c r="B113" s="110"/>
      <c r="C113" s="110"/>
      <c r="D113" s="110">
        <f t="shared" si="10"/>
      </c>
      <c r="E113" s="111"/>
      <c r="F113" s="112"/>
      <c r="G113" s="113"/>
      <c r="H113" s="82">
        <f t="shared" si="8"/>
      </c>
      <c r="I113" s="113"/>
      <c r="J113" s="95"/>
      <c r="K113" s="96"/>
      <c r="L113" s="97"/>
    </row>
    <row r="114" spans="1:12" ht="17.25" customHeight="1" outlineLevel="1">
      <c r="A114" s="133">
        <f t="shared" si="9"/>
      </c>
      <c r="B114" s="110"/>
      <c r="C114" s="110"/>
      <c r="D114" s="110">
        <f t="shared" si="10"/>
      </c>
      <c r="E114" s="111"/>
      <c r="F114" s="112"/>
      <c r="G114" s="113"/>
      <c r="H114" s="82">
        <f t="shared" si="8"/>
      </c>
      <c r="I114" s="113"/>
      <c r="J114" s="95"/>
      <c r="K114" s="96"/>
      <c r="L114" s="97"/>
    </row>
    <row r="115" spans="1:12" ht="17.25" customHeight="1" outlineLevel="1">
      <c r="A115" s="133">
        <f t="shared" si="9"/>
      </c>
      <c r="B115" s="110"/>
      <c r="C115" s="110"/>
      <c r="D115" s="110">
        <f t="shared" si="10"/>
      </c>
      <c r="E115" s="111"/>
      <c r="F115" s="112"/>
      <c r="G115" s="113"/>
      <c r="H115" s="82">
        <f t="shared" si="8"/>
      </c>
      <c r="I115" s="113"/>
      <c r="J115" s="95"/>
      <c r="K115" s="96"/>
      <c r="L115" s="97"/>
    </row>
    <row r="116" spans="1:12" ht="17.25" customHeight="1" outlineLevel="1">
      <c r="A116" s="133">
        <f t="shared" si="9"/>
      </c>
      <c r="B116" s="110"/>
      <c r="C116" s="110"/>
      <c r="D116" s="110">
        <f t="shared" si="10"/>
      </c>
      <c r="E116" s="111"/>
      <c r="F116" s="112"/>
      <c r="G116" s="113"/>
      <c r="H116" s="82">
        <f t="shared" si="8"/>
      </c>
      <c r="I116" s="113"/>
      <c r="J116" s="95"/>
      <c r="K116" s="96"/>
      <c r="L116" s="97"/>
    </row>
    <row r="117" spans="1:12" ht="17.25" customHeight="1" outlineLevel="1">
      <c r="A117" s="133">
        <f t="shared" si="9"/>
      </c>
      <c r="B117" s="110"/>
      <c r="C117" s="110"/>
      <c r="D117" s="110">
        <f t="shared" si="10"/>
      </c>
      <c r="E117" s="111"/>
      <c r="F117" s="112"/>
      <c r="G117" s="113"/>
      <c r="H117" s="82">
        <f t="shared" si="8"/>
      </c>
      <c r="I117" s="113"/>
      <c r="J117" s="95"/>
      <c r="K117" s="96"/>
      <c r="L117" s="97"/>
    </row>
    <row r="118" spans="1:12" ht="17.25" customHeight="1" outlineLevel="1">
      <c r="A118" s="133">
        <f t="shared" si="9"/>
      </c>
      <c r="B118" s="110"/>
      <c r="C118" s="110"/>
      <c r="D118" s="110">
        <f t="shared" si="10"/>
      </c>
      <c r="E118" s="111"/>
      <c r="F118" s="112"/>
      <c r="G118" s="113"/>
      <c r="H118" s="82">
        <f t="shared" si="8"/>
      </c>
      <c r="I118" s="113"/>
      <c r="J118" s="95"/>
      <c r="K118" s="96"/>
      <c r="L118" s="97"/>
    </row>
    <row r="119" spans="1:12" ht="17.25" customHeight="1" outlineLevel="1">
      <c r="A119" s="133">
        <f t="shared" si="9"/>
      </c>
      <c r="B119" s="110"/>
      <c r="C119" s="110"/>
      <c r="D119" s="110">
        <f t="shared" si="10"/>
      </c>
      <c r="E119" s="111"/>
      <c r="F119" s="112"/>
      <c r="G119" s="113"/>
      <c r="H119" s="82">
        <f t="shared" si="8"/>
      </c>
      <c r="I119" s="113"/>
      <c r="J119" s="95"/>
      <c r="K119" s="96"/>
      <c r="L119" s="97"/>
    </row>
    <row r="120" spans="1:12" ht="17.25" customHeight="1" outlineLevel="1">
      <c r="A120" s="133">
        <f t="shared" si="9"/>
      </c>
      <c r="B120" s="110"/>
      <c r="C120" s="110"/>
      <c r="D120" s="110">
        <f t="shared" si="10"/>
      </c>
      <c r="E120" s="111"/>
      <c r="F120" s="112"/>
      <c r="G120" s="113"/>
      <c r="H120" s="82">
        <f t="shared" si="8"/>
      </c>
      <c r="I120" s="113"/>
      <c r="J120" s="95"/>
      <c r="K120" s="96"/>
      <c r="L120" s="97"/>
    </row>
    <row r="121" spans="1:12" ht="17.25" customHeight="1" outlineLevel="1">
      <c r="A121" s="133">
        <f t="shared" si="9"/>
      </c>
      <c r="B121" s="110"/>
      <c r="C121" s="110"/>
      <c r="D121" s="110">
        <f t="shared" si="10"/>
      </c>
      <c r="E121" s="111"/>
      <c r="F121" s="112"/>
      <c r="G121" s="113"/>
      <c r="H121" s="82">
        <f t="shared" si="8"/>
      </c>
      <c r="I121" s="113"/>
      <c r="J121" s="95"/>
      <c r="K121" s="96"/>
      <c r="L121" s="97"/>
    </row>
    <row r="122" spans="1:12" ht="17.25" customHeight="1" outlineLevel="1">
      <c r="A122" s="133">
        <f t="shared" si="9"/>
      </c>
      <c r="B122" s="110"/>
      <c r="C122" s="110"/>
      <c r="D122" s="110">
        <f t="shared" si="10"/>
      </c>
      <c r="E122" s="111"/>
      <c r="F122" s="112"/>
      <c r="G122" s="113"/>
      <c r="H122" s="82">
        <f t="shared" si="8"/>
      </c>
      <c r="I122" s="113"/>
      <c r="J122" s="95"/>
      <c r="K122" s="96"/>
      <c r="L122" s="97"/>
    </row>
    <row r="123" spans="1:12" ht="17.25" customHeight="1" outlineLevel="1">
      <c r="A123" s="133">
        <f t="shared" si="9"/>
      </c>
      <c r="B123" s="110"/>
      <c r="C123" s="110"/>
      <c r="D123" s="110">
        <f t="shared" si="10"/>
      </c>
      <c r="E123" s="111"/>
      <c r="F123" s="112"/>
      <c r="G123" s="113"/>
      <c r="H123" s="82">
        <f t="shared" si="8"/>
      </c>
      <c r="I123" s="113"/>
      <c r="J123" s="95"/>
      <c r="K123" s="96"/>
      <c r="L123" s="97"/>
    </row>
    <row r="124" spans="1:12" ht="17.25" customHeight="1" outlineLevel="1">
      <c r="A124" s="133">
        <f t="shared" si="9"/>
      </c>
      <c r="B124" s="110"/>
      <c r="C124" s="110"/>
      <c r="D124" s="110">
        <f t="shared" si="10"/>
      </c>
      <c r="E124" s="111"/>
      <c r="F124" s="112"/>
      <c r="G124" s="113"/>
      <c r="H124" s="82">
        <f aca="true" t="shared" si="11" ref="H124:H133">IF($I124="播種",IF($E124&lt;&gt;"","●","○"),IF($I124="定植・植付",IF($E124&lt;&gt;"","★","☆"),IF($I124="間引",IF($E124&lt;&gt;"","▼","▽"),IF($I124="追肥・土寄",IF($E124&lt;&gt;"","▲","△"),""))))</f>
      </c>
      <c r="I124" s="113"/>
      <c r="J124" s="95"/>
      <c r="K124" s="96"/>
      <c r="L124" s="97"/>
    </row>
    <row r="125" spans="1:12" ht="17.25" customHeight="1" outlineLevel="1">
      <c r="A125" s="133">
        <f aca="true" t="shared" si="12" ref="A125:A133">IF(B125&lt;&gt;"",A124+1,"")</f>
      </c>
      <c r="B125" s="110"/>
      <c r="C125" s="110"/>
      <c r="D125" s="110">
        <f aca="true" t="shared" si="13" ref="D125:D133">IF(C125&lt;&gt;"",CHOOSE(WEEKDAY(C125),"(日)","月","火","水","木","金","土"),"")</f>
      </c>
      <c r="E125" s="111"/>
      <c r="F125" s="112"/>
      <c r="G125" s="113"/>
      <c r="H125" s="82">
        <f t="shared" si="11"/>
      </c>
      <c r="I125" s="113"/>
      <c r="J125" s="95"/>
      <c r="K125" s="96"/>
      <c r="L125" s="97"/>
    </row>
    <row r="126" spans="1:12" ht="17.25" customHeight="1" outlineLevel="1">
      <c r="A126" s="133">
        <f t="shared" si="12"/>
      </c>
      <c r="B126" s="110"/>
      <c r="C126" s="110"/>
      <c r="D126" s="110">
        <f t="shared" si="13"/>
      </c>
      <c r="E126" s="111"/>
      <c r="F126" s="112"/>
      <c r="G126" s="113"/>
      <c r="H126" s="82">
        <f t="shared" si="11"/>
      </c>
      <c r="I126" s="113"/>
      <c r="J126" s="95"/>
      <c r="K126" s="96"/>
      <c r="L126" s="97"/>
    </row>
    <row r="127" spans="1:12" ht="17.25" customHeight="1" outlineLevel="1">
      <c r="A127" s="133">
        <f t="shared" si="12"/>
      </c>
      <c r="B127" s="110"/>
      <c r="C127" s="110"/>
      <c r="D127" s="110">
        <f t="shared" si="13"/>
      </c>
      <c r="E127" s="111"/>
      <c r="F127" s="112"/>
      <c r="G127" s="113"/>
      <c r="H127" s="82">
        <f t="shared" si="11"/>
      </c>
      <c r="I127" s="113"/>
      <c r="J127" s="95"/>
      <c r="K127" s="96"/>
      <c r="L127" s="97"/>
    </row>
    <row r="128" spans="1:12" ht="17.25" customHeight="1" outlineLevel="1">
      <c r="A128" s="133">
        <f t="shared" si="12"/>
      </c>
      <c r="B128" s="110"/>
      <c r="C128" s="110"/>
      <c r="D128" s="110">
        <f t="shared" si="13"/>
      </c>
      <c r="E128" s="111"/>
      <c r="F128" s="112"/>
      <c r="G128" s="113"/>
      <c r="H128" s="82">
        <f t="shared" si="11"/>
      </c>
      <c r="I128" s="113"/>
      <c r="J128" s="95"/>
      <c r="K128" s="96"/>
      <c r="L128" s="97"/>
    </row>
    <row r="129" spans="1:12" ht="17.25" customHeight="1" outlineLevel="1">
      <c r="A129" s="133">
        <f t="shared" si="12"/>
      </c>
      <c r="B129" s="110"/>
      <c r="C129" s="110"/>
      <c r="D129" s="110">
        <f t="shared" si="13"/>
      </c>
      <c r="E129" s="111"/>
      <c r="F129" s="112"/>
      <c r="G129" s="113"/>
      <c r="H129" s="82">
        <f t="shared" si="11"/>
      </c>
      <c r="I129" s="113"/>
      <c r="J129" s="95"/>
      <c r="K129" s="96"/>
      <c r="L129" s="97"/>
    </row>
    <row r="130" spans="1:12" ht="17.25" customHeight="1" outlineLevel="1" collapsed="1">
      <c r="A130" s="133">
        <f t="shared" si="12"/>
      </c>
      <c r="B130" s="110"/>
      <c r="C130" s="110"/>
      <c r="D130" s="110">
        <f t="shared" si="13"/>
      </c>
      <c r="E130" s="111"/>
      <c r="F130" s="112"/>
      <c r="G130" s="113"/>
      <c r="H130" s="82">
        <f t="shared" si="11"/>
      </c>
      <c r="I130" s="113"/>
      <c r="J130" s="95"/>
      <c r="K130" s="96"/>
      <c r="L130" s="97"/>
    </row>
    <row r="131" spans="1:12" ht="17.25" customHeight="1" outlineLevel="1">
      <c r="A131" s="133">
        <f t="shared" si="12"/>
      </c>
      <c r="B131" s="110"/>
      <c r="C131" s="110"/>
      <c r="D131" s="110">
        <f t="shared" si="13"/>
      </c>
      <c r="E131" s="111"/>
      <c r="F131" s="112"/>
      <c r="G131" s="113"/>
      <c r="H131" s="82">
        <f t="shared" si="11"/>
      </c>
      <c r="I131" s="113"/>
      <c r="J131" s="95"/>
      <c r="K131" s="96"/>
      <c r="L131" s="97"/>
    </row>
    <row r="132" spans="1:15" ht="17.25" customHeight="1" outlineLevel="1">
      <c r="A132" s="133">
        <f t="shared" si="12"/>
      </c>
      <c r="B132" s="110"/>
      <c r="C132" s="110"/>
      <c r="D132" s="110">
        <f t="shared" si="13"/>
      </c>
      <c r="E132" s="111"/>
      <c r="F132" s="112"/>
      <c r="G132" s="113"/>
      <c r="H132" s="82">
        <f t="shared" si="11"/>
      </c>
      <c r="I132" s="113"/>
      <c r="J132" s="95"/>
      <c r="K132" s="96"/>
      <c r="L132" s="97"/>
      <c r="O132"/>
    </row>
    <row r="133" spans="1:15" ht="17.25" customHeight="1" outlineLevel="1">
      <c r="A133" s="133">
        <f t="shared" si="12"/>
      </c>
      <c r="B133" s="110"/>
      <c r="C133" s="110"/>
      <c r="D133" s="110">
        <f t="shared" si="13"/>
      </c>
      <c r="E133" s="111"/>
      <c r="F133" s="112"/>
      <c r="G133" s="113"/>
      <c r="H133" s="82">
        <f t="shared" si="11"/>
      </c>
      <c r="I133" s="113"/>
      <c r="J133" s="95"/>
      <c r="K133" s="96"/>
      <c r="L133" s="97"/>
      <c r="O133"/>
    </row>
    <row r="134" spans="1:15" ht="17.25" customHeight="1" outlineLevel="1">
      <c r="A134" s="133">
        <v>301</v>
      </c>
      <c r="B134" s="110">
        <v>41709</v>
      </c>
      <c r="C134" s="110">
        <v>41728</v>
      </c>
      <c r="D134" s="18" t="s">
        <v>341</v>
      </c>
      <c r="E134" s="19"/>
      <c r="F134" s="20"/>
      <c r="G134" s="21" t="s">
        <v>311</v>
      </c>
      <c r="H134" s="82" t="s">
        <v>343</v>
      </c>
      <c r="I134" s="113" t="s">
        <v>9</v>
      </c>
      <c r="J134" s="95"/>
      <c r="K134" s="96"/>
      <c r="L134" s="97"/>
      <c r="O134"/>
    </row>
    <row r="135" spans="1:12" ht="17.25" customHeight="1" outlineLevel="1">
      <c r="A135" s="133">
        <f>IF(B134&lt;&gt;"",A134+1,"")</f>
        <v>302</v>
      </c>
      <c r="B135" s="110">
        <v>41709</v>
      </c>
      <c r="C135" s="110">
        <v>41728</v>
      </c>
      <c r="D135" s="18" t="s">
        <v>341</v>
      </c>
      <c r="E135" s="19"/>
      <c r="F135" s="20"/>
      <c r="G135" s="21" t="s">
        <v>64</v>
      </c>
      <c r="H135" s="82" t="s">
        <v>343</v>
      </c>
      <c r="I135" s="113" t="s">
        <v>9</v>
      </c>
      <c r="J135" s="95"/>
      <c r="K135" s="96"/>
      <c r="L135" s="97"/>
    </row>
    <row r="136" spans="1:12" ht="17.25" customHeight="1" outlineLevel="1">
      <c r="A136" s="133">
        <f>IF(B135&lt;&gt;"",A135+1,"")</f>
        <v>303</v>
      </c>
      <c r="B136" s="110">
        <v>41774</v>
      </c>
      <c r="C136" s="110">
        <v>41777</v>
      </c>
      <c r="D136" s="18" t="s">
        <v>341</v>
      </c>
      <c r="E136" s="19"/>
      <c r="F136" s="20"/>
      <c r="G136" s="113" t="s">
        <v>344</v>
      </c>
      <c r="H136" s="82" t="s">
        <v>343</v>
      </c>
      <c r="I136" s="113" t="s">
        <v>9</v>
      </c>
      <c r="J136" s="95"/>
      <c r="K136" s="96"/>
      <c r="L136" s="97"/>
    </row>
    <row r="137" spans="1:12" ht="17.25" customHeight="1" outlineLevel="1">
      <c r="A137" s="133">
        <f>IF(B136&lt;&gt;"",A136+1,"")</f>
        <v>304</v>
      </c>
      <c r="B137" s="110">
        <v>41774</v>
      </c>
      <c r="C137" s="110">
        <v>41777</v>
      </c>
      <c r="D137" s="110" t="s">
        <v>341</v>
      </c>
      <c r="E137" s="111"/>
      <c r="F137" s="112"/>
      <c r="G137" s="113" t="s">
        <v>345</v>
      </c>
      <c r="H137" s="82" t="s">
        <v>343</v>
      </c>
      <c r="I137" s="113" t="s">
        <v>324</v>
      </c>
      <c r="J137" s="126"/>
      <c r="K137" s="127"/>
      <c r="L137" s="97"/>
    </row>
    <row r="138" spans="1:12" ht="17.25" customHeight="1" outlineLevel="1">
      <c r="A138" s="150">
        <f aca="true" t="shared" si="14" ref="A138:A146">IF(B137&lt;&gt;"",A137+1,"")</f>
        <v>305</v>
      </c>
      <c r="B138" s="151">
        <v>41793</v>
      </c>
      <c r="C138" s="151">
        <v>41805</v>
      </c>
      <c r="D138" s="151" t="s">
        <v>341</v>
      </c>
      <c r="E138" s="152"/>
      <c r="F138" s="153" t="s">
        <v>351</v>
      </c>
      <c r="G138" s="154" t="s">
        <v>352</v>
      </c>
      <c r="H138" s="155" t="s">
        <v>353</v>
      </c>
      <c r="I138" s="154" t="s">
        <v>74</v>
      </c>
      <c r="J138" s="156"/>
      <c r="K138" s="157"/>
      <c r="L138" s="158">
        <v>6</v>
      </c>
    </row>
    <row r="139" spans="1:12" ht="17.25" customHeight="1" outlineLevel="1">
      <c r="A139" s="150">
        <f t="shared" si="14"/>
        <v>306</v>
      </c>
      <c r="B139" s="151"/>
      <c r="C139" s="151"/>
      <c r="D139" s="151"/>
      <c r="E139" s="152"/>
      <c r="F139" s="153"/>
      <c r="G139" s="154"/>
      <c r="H139" s="155">
        <f aca="true" t="shared" si="15" ref="H139:H176">IF($I139="播種",IF($E139&lt;&gt;"","●","○"),IF($I139="定植・植付",IF($E139&lt;&gt;"","★","☆"),IF($I139="間引",IF($E139&lt;&gt;"","▼","▽"),IF($I139="追肥・土寄",IF($E139&lt;&gt;"","▲","△"),""))))</f>
      </c>
      <c r="I139" s="154"/>
      <c r="J139" s="156"/>
      <c r="K139" s="157"/>
      <c r="L139" s="158"/>
    </row>
    <row r="140" spans="1:12" ht="17.25" customHeight="1" outlineLevel="1">
      <c r="A140" s="150">
        <f t="shared" si="14"/>
      </c>
      <c r="B140" s="151"/>
      <c r="C140" s="151"/>
      <c r="D140" s="151"/>
      <c r="E140" s="152"/>
      <c r="F140" s="153"/>
      <c r="G140" s="154"/>
      <c r="H140" s="155">
        <f t="shared" si="15"/>
      </c>
      <c r="I140" s="154"/>
      <c r="J140" s="156"/>
      <c r="K140" s="157"/>
      <c r="L140" s="158"/>
    </row>
    <row r="141" spans="1:12" ht="17.25" customHeight="1" outlineLevel="1">
      <c r="A141" s="150">
        <f t="shared" si="14"/>
      </c>
      <c r="B141" s="151"/>
      <c r="C141" s="151"/>
      <c r="D141" s="151"/>
      <c r="E141" s="152"/>
      <c r="F141" s="153"/>
      <c r="G141" s="154"/>
      <c r="H141" s="155">
        <f t="shared" si="15"/>
      </c>
      <c r="I141" s="154"/>
      <c r="J141" s="156"/>
      <c r="K141" s="157"/>
      <c r="L141" s="158"/>
    </row>
    <row r="142" spans="1:12" ht="17.25" customHeight="1" outlineLevel="1">
      <c r="A142" s="150">
        <f t="shared" si="14"/>
      </c>
      <c r="B142" s="151"/>
      <c r="C142" s="151"/>
      <c r="D142" s="151"/>
      <c r="E142" s="152"/>
      <c r="F142" s="153"/>
      <c r="G142" s="154"/>
      <c r="H142" s="155">
        <f t="shared" si="15"/>
      </c>
      <c r="I142" s="154"/>
      <c r="J142" s="156"/>
      <c r="K142" s="157"/>
      <c r="L142" s="158"/>
    </row>
    <row r="143" spans="1:12" ht="17.25" customHeight="1" outlineLevel="1">
      <c r="A143" s="150">
        <f t="shared" si="14"/>
      </c>
      <c r="B143" s="151"/>
      <c r="C143" s="151"/>
      <c r="D143" s="151"/>
      <c r="E143" s="152"/>
      <c r="F143" s="153"/>
      <c r="G143" s="154"/>
      <c r="H143" s="155">
        <f t="shared" si="15"/>
      </c>
      <c r="I143" s="154"/>
      <c r="J143" s="156"/>
      <c r="K143" s="157"/>
      <c r="L143" s="158"/>
    </row>
    <row r="144" spans="1:12" ht="17.25" customHeight="1" outlineLevel="1">
      <c r="A144" s="150">
        <f t="shared" si="14"/>
      </c>
      <c r="B144" s="151"/>
      <c r="C144" s="151"/>
      <c r="D144" s="151"/>
      <c r="E144" s="152"/>
      <c r="F144" s="153"/>
      <c r="G144" s="154"/>
      <c r="H144" s="155">
        <f t="shared" si="15"/>
      </c>
      <c r="I144" s="154"/>
      <c r="J144" s="156"/>
      <c r="K144" s="157"/>
      <c r="L144" s="158"/>
    </row>
    <row r="145" spans="1:12" ht="17.25" customHeight="1" outlineLevel="1">
      <c r="A145" s="150">
        <f t="shared" si="14"/>
      </c>
      <c r="B145" s="151"/>
      <c r="C145" s="151"/>
      <c r="D145" s="151"/>
      <c r="E145" s="152"/>
      <c r="F145" s="153"/>
      <c r="G145" s="154"/>
      <c r="H145" s="155">
        <f t="shared" si="15"/>
      </c>
      <c r="I145" s="154"/>
      <c r="J145" s="156"/>
      <c r="K145" s="157"/>
      <c r="L145" s="158"/>
    </row>
    <row r="146" spans="1:12" ht="17.25" customHeight="1" outlineLevel="1">
      <c r="A146" s="150">
        <f t="shared" si="14"/>
      </c>
      <c r="B146" s="151"/>
      <c r="C146" s="151"/>
      <c r="D146" s="151"/>
      <c r="E146" s="152"/>
      <c r="F146" s="153"/>
      <c r="G146" s="154"/>
      <c r="H146" s="155">
        <f t="shared" si="15"/>
      </c>
      <c r="I146" s="154"/>
      <c r="J146" s="156"/>
      <c r="K146" s="157"/>
      <c r="L146" s="158"/>
    </row>
    <row r="147" spans="1:12" ht="17.25" customHeight="1" outlineLevel="1">
      <c r="A147" s="150">
        <f aca="true" t="shared" si="16" ref="A147:A176">IF(B146&lt;&gt;"",A146+1,"")</f>
      </c>
      <c r="B147" s="151"/>
      <c r="C147" s="151"/>
      <c r="D147" s="151"/>
      <c r="E147" s="152"/>
      <c r="F147" s="153"/>
      <c r="G147" s="154"/>
      <c r="H147" s="155">
        <f t="shared" si="15"/>
      </c>
      <c r="I147" s="154"/>
      <c r="J147" s="156"/>
      <c r="K147" s="157"/>
      <c r="L147" s="158"/>
    </row>
    <row r="148" spans="1:12" ht="17.25" customHeight="1" outlineLevel="1">
      <c r="A148" s="150">
        <f t="shared" si="16"/>
      </c>
      <c r="B148" s="151"/>
      <c r="C148" s="151"/>
      <c r="D148" s="151"/>
      <c r="E148" s="152"/>
      <c r="F148" s="153"/>
      <c r="G148" s="154"/>
      <c r="H148" s="155">
        <f t="shared" si="15"/>
      </c>
      <c r="I148" s="154"/>
      <c r="J148" s="156"/>
      <c r="K148" s="157"/>
      <c r="L148" s="158"/>
    </row>
    <row r="149" spans="1:12" ht="17.25" customHeight="1" outlineLevel="1">
      <c r="A149" s="150">
        <f t="shared" si="16"/>
      </c>
      <c r="B149" s="151"/>
      <c r="C149" s="151"/>
      <c r="D149" s="151"/>
      <c r="E149" s="152"/>
      <c r="F149" s="153"/>
      <c r="G149" s="154"/>
      <c r="H149" s="155">
        <f t="shared" si="15"/>
      </c>
      <c r="I149" s="154"/>
      <c r="J149" s="156"/>
      <c r="K149" s="157"/>
      <c r="L149" s="158"/>
    </row>
    <row r="150" spans="1:12" ht="17.25" customHeight="1" outlineLevel="1">
      <c r="A150" s="150">
        <f t="shared" si="16"/>
      </c>
      <c r="B150" s="151"/>
      <c r="C150" s="151"/>
      <c r="D150" s="151"/>
      <c r="E150" s="152"/>
      <c r="F150" s="153"/>
      <c r="G150" s="154"/>
      <c r="H150" s="155">
        <f t="shared" si="15"/>
      </c>
      <c r="I150" s="154"/>
      <c r="J150" s="156"/>
      <c r="K150" s="157"/>
      <c r="L150" s="158"/>
    </row>
    <row r="151" spans="1:12" ht="17.25" customHeight="1" outlineLevel="1">
      <c r="A151" s="150">
        <f t="shared" si="16"/>
      </c>
      <c r="B151" s="151"/>
      <c r="C151" s="151"/>
      <c r="D151" s="151"/>
      <c r="E151" s="152"/>
      <c r="F151" s="153"/>
      <c r="G151" s="154"/>
      <c r="H151" s="155">
        <f t="shared" si="15"/>
      </c>
      <c r="I151" s="154"/>
      <c r="J151" s="156"/>
      <c r="K151" s="157"/>
      <c r="L151" s="158"/>
    </row>
    <row r="152" spans="1:12" ht="17.25" customHeight="1" outlineLevel="1">
      <c r="A152" s="150">
        <f t="shared" si="16"/>
      </c>
      <c r="B152" s="151"/>
      <c r="C152" s="151"/>
      <c r="D152" s="151"/>
      <c r="E152" s="152"/>
      <c r="F152" s="153"/>
      <c r="G152" s="154"/>
      <c r="H152" s="155">
        <f t="shared" si="15"/>
      </c>
      <c r="I152" s="154"/>
      <c r="J152" s="156"/>
      <c r="K152" s="157"/>
      <c r="L152" s="158"/>
    </row>
    <row r="153" spans="1:12" ht="17.25" customHeight="1" outlineLevel="1">
      <c r="A153" s="150">
        <f t="shared" si="16"/>
      </c>
      <c r="B153" s="151"/>
      <c r="C153" s="151"/>
      <c r="D153" s="151"/>
      <c r="E153" s="152"/>
      <c r="F153" s="153"/>
      <c r="G153" s="154"/>
      <c r="H153" s="155">
        <f t="shared" si="15"/>
      </c>
      <c r="I153" s="154"/>
      <c r="J153" s="156"/>
      <c r="K153" s="157"/>
      <c r="L153" s="158"/>
    </row>
    <row r="154" spans="1:12" ht="17.25" customHeight="1" outlineLevel="1">
      <c r="A154" s="150">
        <f t="shared" si="16"/>
      </c>
      <c r="B154" s="151"/>
      <c r="C154" s="151"/>
      <c r="D154" s="151"/>
      <c r="E154" s="152"/>
      <c r="F154" s="153"/>
      <c r="G154" s="154"/>
      <c r="H154" s="155">
        <f t="shared" si="15"/>
      </c>
      <c r="I154" s="154"/>
      <c r="J154" s="156"/>
      <c r="K154" s="157"/>
      <c r="L154" s="158"/>
    </row>
    <row r="155" spans="1:12" ht="17.25" customHeight="1" outlineLevel="1">
      <c r="A155" s="150">
        <f t="shared" si="16"/>
      </c>
      <c r="B155" s="151"/>
      <c r="C155" s="151"/>
      <c r="D155" s="151"/>
      <c r="E155" s="152"/>
      <c r="F155" s="153"/>
      <c r="G155" s="154"/>
      <c r="H155" s="155">
        <f t="shared" si="15"/>
      </c>
      <c r="I155" s="154"/>
      <c r="J155" s="156"/>
      <c r="K155" s="157"/>
      <c r="L155" s="158"/>
    </row>
    <row r="156" spans="1:12" ht="17.25" customHeight="1" outlineLevel="1">
      <c r="A156" s="150">
        <f t="shared" si="16"/>
      </c>
      <c r="B156" s="151"/>
      <c r="C156" s="151"/>
      <c r="D156" s="151"/>
      <c r="E156" s="152"/>
      <c r="F156" s="153"/>
      <c r="G156" s="154"/>
      <c r="H156" s="155">
        <f t="shared" si="15"/>
      </c>
      <c r="I156" s="154"/>
      <c r="J156" s="156"/>
      <c r="K156" s="157"/>
      <c r="L156" s="158"/>
    </row>
    <row r="157" spans="1:12" ht="17.25" customHeight="1" outlineLevel="1">
      <c r="A157" s="150">
        <f t="shared" si="16"/>
      </c>
      <c r="B157" s="151"/>
      <c r="C157" s="151"/>
      <c r="D157" s="151"/>
      <c r="E157" s="152"/>
      <c r="F157" s="153"/>
      <c r="G157" s="154"/>
      <c r="H157" s="155">
        <f t="shared" si="15"/>
      </c>
      <c r="I157" s="154"/>
      <c r="J157" s="156"/>
      <c r="K157" s="157"/>
      <c r="L157" s="158"/>
    </row>
    <row r="158" spans="1:12" ht="17.25" customHeight="1" outlineLevel="1">
      <c r="A158" s="150">
        <f t="shared" si="16"/>
      </c>
      <c r="B158" s="151"/>
      <c r="C158" s="151"/>
      <c r="D158" s="151"/>
      <c r="E158" s="152"/>
      <c r="F158" s="153"/>
      <c r="G158" s="154"/>
      <c r="H158" s="155">
        <f t="shared" si="15"/>
      </c>
      <c r="I158" s="154"/>
      <c r="J158" s="156"/>
      <c r="K158" s="157"/>
      <c r="L158" s="158"/>
    </row>
    <row r="159" spans="1:12" ht="17.25" customHeight="1" outlineLevel="1">
      <c r="A159" s="150">
        <f t="shared" si="16"/>
      </c>
      <c r="B159" s="151"/>
      <c r="C159" s="151"/>
      <c r="D159" s="151"/>
      <c r="E159" s="152"/>
      <c r="F159" s="153"/>
      <c r="G159" s="154"/>
      <c r="H159" s="155">
        <f t="shared" si="15"/>
      </c>
      <c r="I159" s="154"/>
      <c r="J159" s="156"/>
      <c r="K159" s="157"/>
      <c r="L159" s="158"/>
    </row>
    <row r="160" spans="1:12" ht="17.25" customHeight="1" outlineLevel="1">
      <c r="A160" s="150">
        <f t="shared" si="16"/>
      </c>
      <c r="B160" s="151"/>
      <c r="C160" s="151"/>
      <c r="D160" s="151"/>
      <c r="E160" s="152"/>
      <c r="F160" s="153"/>
      <c r="G160" s="154"/>
      <c r="H160" s="155">
        <f t="shared" si="15"/>
      </c>
      <c r="I160" s="154"/>
      <c r="J160" s="156"/>
      <c r="K160" s="157"/>
      <c r="L160" s="158"/>
    </row>
    <row r="161" spans="1:12" ht="17.25" customHeight="1" outlineLevel="1">
      <c r="A161" s="150">
        <f t="shared" si="16"/>
      </c>
      <c r="B161" s="151"/>
      <c r="C161" s="151"/>
      <c r="D161" s="151"/>
      <c r="E161" s="152"/>
      <c r="F161" s="153"/>
      <c r="G161" s="154"/>
      <c r="H161" s="155">
        <f t="shared" si="15"/>
      </c>
      <c r="I161" s="154"/>
      <c r="J161" s="156"/>
      <c r="K161" s="157"/>
      <c r="L161" s="158"/>
    </row>
    <row r="162" spans="1:12" ht="17.25" customHeight="1" outlineLevel="1">
      <c r="A162" s="150">
        <f t="shared" si="16"/>
      </c>
      <c r="B162" s="151"/>
      <c r="C162" s="151"/>
      <c r="D162" s="151"/>
      <c r="E162" s="152"/>
      <c r="F162" s="153"/>
      <c r="G162" s="154"/>
      <c r="H162" s="155">
        <f t="shared" si="15"/>
      </c>
      <c r="I162" s="154"/>
      <c r="J162" s="156"/>
      <c r="K162" s="157"/>
      <c r="L162" s="158"/>
    </row>
    <row r="163" spans="1:12" ht="17.25" customHeight="1" outlineLevel="1">
      <c r="A163" s="150">
        <f t="shared" si="16"/>
      </c>
      <c r="B163" s="151"/>
      <c r="C163" s="151"/>
      <c r="D163" s="151"/>
      <c r="E163" s="152"/>
      <c r="F163" s="153"/>
      <c r="G163" s="154"/>
      <c r="H163" s="155">
        <f t="shared" si="15"/>
      </c>
      <c r="I163" s="154"/>
      <c r="J163" s="156"/>
      <c r="K163" s="157"/>
      <c r="L163" s="158"/>
    </row>
    <row r="164" spans="1:12" ht="17.25" customHeight="1" outlineLevel="1">
      <c r="A164" s="150">
        <f t="shared" si="16"/>
      </c>
      <c r="B164" s="151"/>
      <c r="C164" s="151"/>
      <c r="D164" s="151"/>
      <c r="E164" s="152"/>
      <c r="F164" s="153"/>
      <c r="G164" s="154"/>
      <c r="H164" s="155">
        <f t="shared" si="15"/>
      </c>
      <c r="I164" s="154"/>
      <c r="J164" s="156"/>
      <c r="K164" s="157"/>
      <c r="L164" s="158"/>
    </row>
    <row r="165" spans="1:12" ht="17.25" customHeight="1" outlineLevel="1">
      <c r="A165" s="150">
        <f t="shared" si="16"/>
      </c>
      <c r="B165" s="151"/>
      <c r="C165" s="151"/>
      <c r="D165" s="151"/>
      <c r="E165" s="152"/>
      <c r="F165" s="153"/>
      <c r="G165" s="154"/>
      <c r="H165" s="155">
        <f t="shared" si="15"/>
      </c>
      <c r="I165" s="154"/>
      <c r="J165" s="156"/>
      <c r="K165" s="157"/>
      <c r="L165" s="158"/>
    </row>
    <row r="166" spans="1:12" ht="17.25" customHeight="1" outlineLevel="1">
      <c r="A166" s="150">
        <f t="shared" si="16"/>
      </c>
      <c r="B166" s="151"/>
      <c r="C166" s="151"/>
      <c r="D166" s="151"/>
      <c r="E166" s="152"/>
      <c r="F166" s="153"/>
      <c r="G166" s="154"/>
      <c r="H166" s="155">
        <f t="shared" si="15"/>
      </c>
      <c r="I166" s="154"/>
      <c r="J166" s="156"/>
      <c r="K166" s="157"/>
      <c r="L166" s="158"/>
    </row>
    <row r="167" spans="1:12" ht="17.25" customHeight="1" outlineLevel="1">
      <c r="A167" s="150">
        <f t="shared" si="16"/>
      </c>
      <c r="B167" s="151"/>
      <c r="C167" s="151"/>
      <c r="D167" s="151"/>
      <c r="E167" s="152"/>
      <c r="F167" s="153"/>
      <c r="G167" s="154"/>
      <c r="H167" s="155">
        <f t="shared" si="15"/>
      </c>
      <c r="I167" s="154"/>
      <c r="J167" s="156"/>
      <c r="K167" s="157"/>
      <c r="L167" s="158"/>
    </row>
    <row r="168" spans="1:12" ht="17.25" customHeight="1" outlineLevel="1">
      <c r="A168" s="150">
        <f t="shared" si="16"/>
      </c>
      <c r="B168" s="151"/>
      <c r="C168" s="151"/>
      <c r="D168" s="151"/>
      <c r="E168" s="152"/>
      <c r="F168" s="153"/>
      <c r="G168" s="154"/>
      <c r="H168" s="155">
        <f t="shared" si="15"/>
      </c>
      <c r="I168" s="154"/>
      <c r="J168" s="156"/>
      <c r="K168" s="157"/>
      <c r="L168" s="158"/>
    </row>
    <row r="169" spans="1:15" ht="17.25" customHeight="1" outlineLevel="1">
      <c r="A169" s="150">
        <f t="shared" si="16"/>
      </c>
      <c r="B169" s="151"/>
      <c r="C169" s="151"/>
      <c r="D169" s="151"/>
      <c r="E169" s="152"/>
      <c r="F169" s="153"/>
      <c r="G169" s="154"/>
      <c r="H169" s="155">
        <f t="shared" si="15"/>
      </c>
      <c r="I169" s="154"/>
      <c r="J169" s="156"/>
      <c r="K169" s="157"/>
      <c r="L169" s="158"/>
      <c r="O169"/>
    </row>
    <row r="170" spans="1:15" ht="17.25" customHeight="1" outlineLevel="1">
      <c r="A170" s="150">
        <f t="shared" si="16"/>
      </c>
      <c r="B170" s="151"/>
      <c r="C170" s="151"/>
      <c r="D170" s="151"/>
      <c r="E170" s="152"/>
      <c r="F170" s="153"/>
      <c r="G170" s="154"/>
      <c r="H170" s="155">
        <f t="shared" si="15"/>
      </c>
      <c r="I170" s="154"/>
      <c r="J170" s="156"/>
      <c r="K170" s="157"/>
      <c r="L170" s="158"/>
      <c r="O170"/>
    </row>
    <row r="171" spans="1:15" ht="17.25" customHeight="1" outlineLevel="1">
      <c r="A171" s="150">
        <f t="shared" si="16"/>
      </c>
      <c r="B171" s="151"/>
      <c r="C171" s="151"/>
      <c r="D171" s="151"/>
      <c r="E171" s="152"/>
      <c r="F171" s="153"/>
      <c r="G171" s="154"/>
      <c r="H171" s="155">
        <f t="shared" si="15"/>
      </c>
      <c r="I171" s="154"/>
      <c r="J171" s="156"/>
      <c r="K171" s="157"/>
      <c r="L171" s="158"/>
      <c r="O171"/>
    </row>
    <row r="172" spans="1:15" ht="17.25" customHeight="1" outlineLevel="1">
      <c r="A172" s="150">
        <f t="shared" si="16"/>
      </c>
      <c r="B172" s="151"/>
      <c r="C172" s="151"/>
      <c r="D172" s="151"/>
      <c r="E172" s="152"/>
      <c r="F172" s="153"/>
      <c r="G172" s="154"/>
      <c r="H172" s="155">
        <f t="shared" si="15"/>
      </c>
      <c r="I172" s="154"/>
      <c r="J172" s="156"/>
      <c r="K172" s="157"/>
      <c r="L172" s="158"/>
      <c r="O172"/>
    </row>
    <row r="173" spans="1:15" ht="17.25" customHeight="1" outlineLevel="1">
      <c r="A173" s="150">
        <f t="shared" si="16"/>
      </c>
      <c r="B173" s="151"/>
      <c r="C173" s="151"/>
      <c r="D173" s="151"/>
      <c r="E173" s="152"/>
      <c r="F173" s="153"/>
      <c r="G173" s="154"/>
      <c r="H173" s="155">
        <f t="shared" si="15"/>
      </c>
      <c r="I173" s="154"/>
      <c r="J173" s="156"/>
      <c r="K173" s="157"/>
      <c r="L173" s="158"/>
      <c r="O173"/>
    </row>
    <row r="174" spans="1:15" ht="17.25" customHeight="1" outlineLevel="1">
      <c r="A174" s="150">
        <f t="shared" si="16"/>
      </c>
      <c r="B174" s="151"/>
      <c r="C174" s="151"/>
      <c r="D174" s="151"/>
      <c r="E174" s="152"/>
      <c r="F174" s="153"/>
      <c r="G174" s="154"/>
      <c r="H174" s="155">
        <f t="shared" si="15"/>
      </c>
      <c r="I174" s="154"/>
      <c r="J174" s="156"/>
      <c r="K174" s="157"/>
      <c r="L174" s="158"/>
      <c r="O174"/>
    </row>
    <row r="175" spans="1:15" ht="17.25" customHeight="1" outlineLevel="1">
      <c r="A175" s="150">
        <f t="shared" si="16"/>
      </c>
      <c r="B175" s="151"/>
      <c r="C175" s="151"/>
      <c r="D175" s="151"/>
      <c r="E175" s="152"/>
      <c r="F175" s="153"/>
      <c r="G175" s="154"/>
      <c r="H175" s="155">
        <f t="shared" si="15"/>
      </c>
      <c r="I175" s="154"/>
      <c r="J175" s="156"/>
      <c r="K175" s="157"/>
      <c r="L175" s="158"/>
      <c r="O175"/>
    </row>
    <row r="176" spans="1:15" ht="17.25" customHeight="1" thickBot="1">
      <c r="A176" s="148">
        <f t="shared" si="16"/>
      </c>
      <c r="B176" s="13"/>
      <c r="C176" s="13"/>
      <c r="D176" s="13"/>
      <c r="E176" s="14"/>
      <c r="F176" s="23"/>
      <c r="G176" s="24"/>
      <c r="H176" s="83">
        <f t="shared" si="15"/>
      </c>
      <c r="I176" s="24"/>
      <c r="J176" s="98"/>
      <c r="K176" s="99"/>
      <c r="L176" s="100"/>
      <c r="O176"/>
    </row>
    <row r="177" ht="17.25" customHeight="1">
      <c r="O177"/>
    </row>
    <row r="178" ht="17.25" customHeight="1">
      <c r="O178"/>
    </row>
    <row r="179" ht="17.25" customHeight="1">
      <c r="O179"/>
    </row>
    <row r="180" ht="17.25" customHeight="1">
      <c r="O180"/>
    </row>
    <row r="181" ht="17.25" customHeight="1">
      <c r="O181"/>
    </row>
    <row r="182" ht="17.25" customHeight="1">
      <c r="O182"/>
    </row>
    <row r="183" ht="17.25" customHeight="1">
      <c r="O183"/>
    </row>
    <row r="184" ht="17.25" customHeight="1">
      <c r="O184"/>
    </row>
    <row r="185" ht="17.25" customHeight="1">
      <c r="O185"/>
    </row>
    <row r="186" ht="17.25" customHeight="1">
      <c r="O186"/>
    </row>
    <row r="187" ht="17.25" customHeight="1">
      <c r="O187"/>
    </row>
    <row r="188" ht="17.25" customHeight="1">
      <c r="O188"/>
    </row>
    <row r="189" ht="17.25" customHeight="1">
      <c r="O189"/>
    </row>
    <row r="190" ht="17.25" customHeight="1">
      <c r="O190"/>
    </row>
    <row r="191" ht="17.25" customHeight="1">
      <c r="O191"/>
    </row>
    <row r="192" ht="17.25" customHeight="1">
      <c r="O192"/>
    </row>
    <row r="193" ht="17.25" customHeight="1">
      <c r="O193"/>
    </row>
    <row r="194" ht="17.25" customHeight="1">
      <c r="O194"/>
    </row>
    <row r="195" ht="17.25" customHeight="1">
      <c r="O195"/>
    </row>
    <row r="196" ht="17.25" customHeight="1">
      <c r="O196"/>
    </row>
    <row r="197" ht="17.25" customHeight="1">
      <c r="O197"/>
    </row>
    <row r="198" ht="17.25" customHeight="1">
      <c r="O198"/>
    </row>
    <row r="199" ht="17.25" customHeight="1">
      <c r="O199"/>
    </row>
    <row r="200" ht="17.25" customHeight="1">
      <c r="O200"/>
    </row>
    <row r="201" ht="17.25" customHeight="1">
      <c r="O201"/>
    </row>
    <row r="202" ht="17.25" customHeight="1">
      <c r="O202"/>
    </row>
    <row r="203" ht="17.25" customHeight="1">
      <c r="O203"/>
    </row>
    <row r="204" ht="17.25" customHeight="1">
      <c r="O204"/>
    </row>
    <row r="205" ht="17.25" customHeight="1">
      <c r="O205"/>
    </row>
    <row r="206" ht="17.25" customHeight="1">
      <c r="O206"/>
    </row>
    <row r="207" ht="17.25" customHeight="1">
      <c r="O207"/>
    </row>
  </sheetData>
  <sheetProtection/>
  <mergeCells count="6">
    <mergeCell ref="A1:L1"/>
    <mergeCell ref="K3:L3"/>
    <mergeCell ref="C5:E5"/>
    <mergeCell ref="F5:F6"/>
    <mergeCell ref="G5:I5"/>
    <mergeCell ref="L5:L6"/>
  </mergeCells>
  <printOptions/>
  <pageMargins left="0.984251968503937" right="0" top="0.5905511811023623" bottom="0.3937007874015748" header="0.5118110236220472" footer="0"/>
  <pageSetup blackAndWhite="1" fitToHeight="1" fitToWidth="1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1" sqref="N11"/>
    </sheetView>
  </sheetViews>
  <sheetFormatPr defaultColWidth="9.00390625" defaultRowHeight="17.25" customHeight="1" outlineLevelRow="1"/>
  <cols>
    <col min="1" max="1" width="3.875" style="25" customWidth="1"/>
    <col min="2" max="3" width="6.50390625" style="3" customWidth="1"/>
    <col min="4" max="4" width="6.50390625" style="4" customWidth="1"/>
    <col min="5" max="5" width="3.75390625" style="5" customWidth="1"/>
    <col min="6" max="6" width="12.00390625" style="6" customWidth="1"/>
    <col min="7" max="7" width="3.125" style="6" customWidth="1"/>
    <col min="8" max="8" width="12.00390625" style="6" customWidth="1"/>
    <col min="9" max="9" width="22.75390625" style="6" customWidth="1"/>
    <col min="10" max="10" width="15.125" style="6" customWidth="1"/>
    <col min="11" max="11" width="6.375" style="5" customWidth="1"/>
    <col min="12" max="13" width="9.00390625" style="8" customWidth="1"/>
    <col min="14" max="15" width="13.375" style="8" customWidth="1"/>
    <col min="16" max="16384" width="9.00390625" style="8" customWidth="1"/>
  </cols>
  <sheetData>
    <row r="1" spans="1:11" s="1" customFormat="1" ht="25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25.5" customHeight="1">
      <c r="A2" s="27"/>
      <c r="B2" s="80" t="s">
        <v>174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 thickBot="1">
      <c r="A3" s="81" t="s">
        <v>169</v>
      </c>
      <c r="J3" s="163">
        <f ca="1">NOW()</f>
        <v>42074.355536111114</v>
      </c>
      <c r="K3" s="163"/>
    </row>
    <row r="4" spans="1:11" ht="18" customHeight="1" hidden="1" outlineLevel="1" thickBot="1">
      <c r="A4" s="81" t="s">
        <v>205</v>
      </c>
      <c r="J4" s="7"/>
      <c r="K4" s="28"/>
    </row>
    <row r="5" spans="1:11" ht="17.25" customHeight="1" collapsed="1">
      <c r="A5" s="9" t="s">
        <v>7</v>
      </c>
      <c r="B5" s="10" t="s">
        <v>1</v>
      </c>
      <c r="C5" s="164" t="s">
        <v>3</v>
      </c>
      <c r="D5" s="164"/>
      <c r="E5" s="165" t="s">
        <v>229</v>
      </c>
      <c r="F5" s="167" t="s">
        <v>2</v>
      </c>
      <c r="G5" s="168"/>
      <c r="H5" s="169"/>
      <c r="I5" s="33" t="s">
        <v>230</v>
      </c>
      <c r="J5" s="84"/>
      <c r="K5" s="29" t="s">
        <v>12</v>
      </c>
    </row>
    <row r="6" spans="1:11" ht="17.25" customHeight="1" thickBot="1">
      <c r="A6" s="11"/>
      <c r="B6" s="12"/>
      <c r="C6" s="13" t="s">
        <v>4</v>
      </c>
      <c r="D6" s="14" t="s">
        <v>5</v>
      </c>
      <c r="E6" s="166"/>
      <c r="F6" s="85"/>
      <c r="G6" s="16"/>
      <c r="H6" s="26"/>
      <c r="I6" s="85"/>
      <c r="J6" s="26"/>
      <c r="K6" s="30"/>
    </row>
    <row r="7" spans="1:11" ht="17.25" customHeight="1">
      <c r="A7" s="17">
        <v>1</v>
      </c>
      <c r="B7" s="110">
        <v>41366</v>
      </c>
      <c r="C7" s="110">
        <v>41370</v>
      </c>
      <c r="D7" s="111"/>
      <c r="E7" s="112"/>
      <c r="F7" s="113" t="s">
        <v>166</v>
      </c>
      <c r="G7" s="113" t="str">
        <f aca="true" t="shared" si="0" ref="G7:G45">IF($H7="播種",IF($D7&lt;&gt;"","●","○"),IF($H7="定植・植付",IF($D7&lt;&gt;"","★","☆"),IF($H7="間引",IF($D7&lt;&gt;"","▼","▽"),IF($H7="追肥",IF($D7&lt;&gt;"","▲","△"),""))))</f>
        <v>○</v>
      </c>
      <c r="H7" s="113" t="s">
        <v>9</v>
      </c>
      <c r="I7" s="114" t="s">
        <v>188</v>
      </c>
      <c r="J7" s="115" t="s">
        <v>203</v>
      </c>
      <c r="K7" s="116"/>
    </row>
    <row r="8" spans="1:11" ht="17.25" customHeight="1">
      <c r="A8" s="17">
        <f aca="true" t="shared" si="1" ref="A8:A17">IF(B8&lt;&gt;"",A7+1,"")</f>
        <v>2</v>
      </c>
      <c r="B8" s="18">
        <v>41366</v>
      </c>
      <c r="C8" s="18">
        <v>41374</v>
      </c>
      <c r="D8" s="19"/>
      <c r="E8" s="20"/>
      <c r="F8" s="21" t="s">
        <v>167</v>
      </c>
      <c r="G8" s="21" t="str">
        <f t="shared" si="0"/>
        <v>○</v>
      </c>
      <c r="H8" s="21" t="s">
        <v>9</v>
      </c>
      <c r="I8" s="34" t="s">
        <v>168</v>
      </c>
      <c r="J8" s="86"/>
      <c r="K8" s="31"/>
    </row>
    <row r="9" spans="1:11" ht="17.25" customHeight="1">
      <c r="A9" s="17">
        <f t="shared" si="1"/>
        <v>3</v>
      </c>
      <c r="B9" s="18">
        <v>41377</v>
      </c>
      <c r="C9" s="18">
        <v>41374</v>
      </c>
      <c r="D9" s="19"/>
      <c r="E9" s="20"/>
      <c r="F9" s="21" t="s">
        <v>170</v>
      </c>
      <c r="G9" s="82" t="str">
        <f t="shared" si="0"/>
        <v>○</v>
      </c>
      <c r="H9" s="21" t="s">
        <v>9</v>
      </c>
      <c r="I9" s="34" t="s">
        <v>168</v>
      </c>
      <c r="J9" s="86"/>
      <c r="K9" s="31"/>
    </row>
    <row r="10" spans="1:11" ht="17.25" customHeight="1">
      <c r="A10" s="17">
        <f t="shared" si="1"/>
        <v>4</v>
      </c>
      <c r="B10" s="110">
        <v>41377</v>
      </c>
      <c r="C10" s="110">
        <v>41378</v>
      </c>
      <c r="D10" s="111"/>
      <c r="E10" s="112"/>
      <c r="F10" s="113" t="s">
        <v>173</v>
      </c>
      <c r="G10" s="113" t="str">
        <f t="shared" si="0"/>
        <v>○</v>
      </c>
      <c r="H10" s="113" t="s">
        <v>9</v>
      </c>
      <c r="I10" s="114" t="s">
        <v>184</v>
      </c>
      <c r="J10" s="115"/>
      <c r="K10" s="116"/>
    </row>
    <row r="11" spans="1:11" ht="17.25" customHeight="1" collapsed="1">
      <c r="A11" s="87">
        <f t="shared" si="1"/>
        <v>5</v>
      </c>
      <c r="B11" s="110">
        <v>41378</v>
      </c>
      <c r="C11" s="110">
        <v>41385</v>
      </c>
      <c r="D11" s="111"/>
      <c r="E11" s="112"/>
      <c r="F11" s="113" t="s">
        <v>178</v>
      </c>
      <c r="G11" s="113" t="str">
        <f t="shared" si="0"/>
        <v>○</v>
      </c>
      <c r="H11" s="113" t="s">
        <v>9</v>
      </c>
      <c r="I11" s="114" t="s">
        <v>184</v>
      </c>
      <c r="J11" s="115" t="s">
        <v>204</v>
      </c>
      <c r="K11" s="116"/>
    </row>
    <row r="12" spans="1:11" ht="17.25" customHeight="1">
      <c r="A12" s="87">
        <f t="shared" si="1"/>
        <v>6</v>
      </c>
      <c r="B12" s="18">
        <v>41379</v>
      </c>
      <c r="C12" s="18">
        <v>41389</v>
      </c>
      <c r="D12" s="19"/>
      <c r="E12" s="20"/>
      <c r="F12" s="21" t="s">
        <v>182</v>
      </c>
      <c r="G12" s="82" t="str">
        <f t="shared" si="0"/>
        <v>○</v>
      </c>
      <c r="H12" s="21" t="s">
        <v>9</v>
      </c>
      <c r="I12" s="34" t="s">
        <v>168</v>
      </c>
      <c r="J12" s="86"/>
      <c r="K12" s="31"/>
    </row>
    <row r="13" spans="1:11" ht="17.25" customHeight="1">
      <c r="A13" s="87">
        <f t="shared" si="1"/>
        <v>7</v>
      </c>
      <c r="B13" s="18">
        <v>41380</v>
      </c>
      <c r="C13" s="18">
        <v>41389</v>
      </c>
      <c r="D13" s="19"/>
      <c r="E13" s="20"/>
      <c r="F13" s="21" t="s">
        <v>179</v>
      </c>
      <c r="G13" s="82" t="str">
        <f t="shared" si="0"/>
        <v>○</v>
      </c>
      <c r="H13" s="21" t="s">
        <v>9</v>
      </c>
      <c r="I13" s="34" t="s">
        <v>168</v>
      </c>
      <c r="J13" s="86"/>
      <c r="K13" s="31"/>
    </row>
    <row r="14" spans="1:11" ht="17.25" customHeight="1">
      <c r="A14" s="87">
        <f t="shared" si="1"/>
        <v>8</v>
      </c>
      <c r="B14" s="110">
        <v>41377</v>
      </c>
      <c r="C14" s="110">
        <v>41391</v>
      </c>
      <c r="D14" s="111"/>
      <c r="E14" s="112"/>
      <c r="F14" s="113" t="s">
        <v>180</v>
      </c>
      <c r="G14" s="113" t="str">
        <f t="shared" si="0"/>
        <v>☆</v>
      </c>
      <c r="H14" s="113" t="s">
        <v>175</v>
      </c>
      <c r="I14" s="114" t="s">
        <v>181</v>
      </c>
      <c r="J14" s="115"/>
      <c r="K14" s="116"/>
    </row>
    <row r="15" spans="1:11" ht="17.25" customHeight="1">
      <c r="A15" s="87">
        <f t="shared" si="1"/>
        <v>9</v>
      </c>
      <c r="B15" s="110">
        <v>41401</v>
      </c>
      <c r="C15" s="110">
        <v>41406</v>
      </c>
      <c r="D15" s="111"/>
      <c r="E15" s="112"/>
      <c r="F15" s="113" t="s">
        <v>26</v>
      </c>
      <c r="G15" s="113" t="str">
        <f t="shared" si="0"/>
        <v>△</v>
      </c>
      <c r="H15" s="113" t="s">
        <v>51</v>
      </c>
      <c r="I15" s="114" t="s">
        <v>196</v>
      </c>
      <c r="J15" s="117"/>
      <c r="K15" s="118"/>
    </row>
    <row r="16" spans="1:11" ht="17.25" customHeight="1">
      <c r="A16" s="87">
        <f t="shared" si="1"/>
        <v>10</v>
      </c>
      <c r="B16" s="110">
        <v>41414</v>
      </c>
      <c r="C16" s="110">
        <v>41420</v>
      </c>
      <c r="D16" s="111"/>
      <c r="E16" s="112"/>
      <c r="F16" s="113" t="s">
        <v>207</v>
      </c>
      <c r="G16" s="113" t="str">
        <f t="shared" si="0"/>
        <v>○</v>
      </c>
      <c r="H16" s="113" t="s">
        <v>9</v>
      </c>
      <c r="I16" s="114" t="s">
        <v>209</v>
      </c>
      <c r="J16" s="115" t="s">
        <v>210</v>
      </c>
      <c r="K16" s="116"/>
    </row>
    <row r="17" spans="1:11" ht="17.25" customHeight="1">
      <c r="A17" s="87">
        <f t="shared" si="1"/>
        <v>11</v>
      </c>
      <c r="B17" s="110">
        <v>41414</v>
      </c>
      <c r="C17" s="110">
        <v>41420</v>
      </c>
      <c r="D17" s="111"/>
      <c r="E17" s="112"/>
      <c r="F17" s="113" t="s">
        <v>208</v>
      </c>
      <c r="G17" s="113" t="str">
        <f t="shared" si="0"/>
        <v>○</v>
      </c>
      <c r="H17" s="113" t="s">
        <v>9</v>
      </c>
      <c r="I17" s="114" t="s">
        <v>209</v>
      </c>
      <c r="J17" s="115" t="s">
        <v>211</v>
      </c>
      <c r="K17" s="116"/>
    </row>
    <row r="18" spans="1:11" ht="17.25" customHeight="1">
      <c r="A18" s="87">
        <f>IF(B25&lt;&gt;"",A17+1,"")</f>
        <v>12</v>
      </c>
      <c r="B18" s="110">
        <v>41520</v>
      </c>
      <c r="C18" s="110">
        <v>41531</v>
      </c>
      <c r="D18" s="111"/>
      <c r="E18" s="112" t="s">
        <v>275</v>
      </c>
      <c r="F18" s="113" t="s">
        <v>271</v>
      </c>
      <c r="G18" s="113"/>
      <c r="H18" s="113" t="s">
        <v>9</v>
      </c>
      <c r="I18" s="114" t="s">
        <v>272</v>
      </c>
      <c r="J18" s="115"/>
      <c r="K18" s="116"/>
    </row>
    <row r="19" spans="1:11" s="125" customFormat="1" ht="17.25" customHeight="1">
      <c r="A19" s="101">
        <f>IF(B19&lt;&gt;"",A84+1,"")</f>
        <v>73</v>
      </c>
      <c r="B19" s="110">
        <v>41513</v>
      </c>
      <c r="C19" s="110">
        <v>41518</v>
      </c>
      <c r="D19" s="110"/>
      <c r="E19" s="112"/>
      <c r="F19" s="113" t="s">
        <v>43</v>
      </c>
      <c r="G19" s="113" t="str">
        <f aca="true" t="shared" si="2" ref="G19:G24">IF($H19="播種",IF($D19&lt;&gt;"","●","○"),IF($H19="定植・植付",IF($D19&lt;&gt;"","★","☆"),IF($H19="間引",IF($D19&lt;&gt;"","▼","▽"),IF($H19="追肥",IF($D19&lt;&gt;"","▲","△"),""))))</f>
        <v>○</v>
      </c>
      <c r="H19" s="113" t="s">
        <v>9</v>
      </c>
      <c r="I19" s="126" t="s">
        <v>270</v>
      </c>
      <c r="J19" s="127" t="s">
        <v>266</v>
      </c>
      <c r="K19" s="128"/>
    </row>
    <row r="20" spans="1:11" s="125" customFormat="1" ht="17.25" customHeight="1">
      <c r="A20" s="101">
        <f>IF(B20&lt;&gt;"",A19+1,"")</f>
        <v>74</v>
      </c>
      <c r="B20" s="110">
        <v>41513</v>
      </c>
      <c r="C20" s="110">
        <v>41518</v>
      </c>
      <c r="D20" s="110"/>
      <c r="E20" s="112"/>
      <c r="F20" s="113" t="s">
        <v>208</v>
      </c>
      <c r="G20" s="113" t="str">
        <f t="shared" si="2"/>
        <v>○</v>
      </c>
      <c r="H20" s="113" t="s">
        <v>9</v>
      </c>
      <c r="I20" s="126" t="s">
        <v>270</v>
      </c>
      <c r="J20" s="127"/>
      <c r="K20" s="128"/>
    </row>
    <row r="21" spans="1:11" s="125" customFormat="1" ht="17.25" customHeight="1">
      <c r="A21" s="101">
        <f>IF(B21&lt;&gt;"",A20+1,"")</f>
        <v>75</v>
      </c>
      <c r="B21" s="110">
        <v>41533</v>
      </c>
      <c r="C21" s="110">
        <v>41536</v>
      </c>
      <c r="D21" s="110"/>
      <c r="E21" s="112"/>
      <c r="F21" s="113" t="s">
        <v>279</v>
      </c>
      <c r="G21" s="113" t="str">
        <f t="shared" si="2"/>
        <v>○</v>
      </c>
      <c r="H21" s="113" t="s">
        <v>9</v>
      </c>
      <c r="I21" s="126" t="s">
        <v>281</v>
      </c>
      <c r="J21" s="127" t="s">
        <v>266</v>
      </c>
      <c r="K21" s="128"/>
    </row>
    <row r="22" spans="1:11" s="125" customFormat="1" ht="17.25" customHeight="1">
      <c r="A22" s="101">
        <f>IF(B22&lt;&gt;"",A21+1,"")</f>
        <v>76</v>
      </c>
      <c r="B22" s="110">
        <v>41533</v>
      </c>
      <c r="C22" s="110">
        <v>41536</v>
      </c>
      <c r="D22" s="110"/>
      <c r="E22" s="112"/>
      <c r="F22" s="113" t="s">
        <v>47</v>
      </c>
      <c r="G22" s="113" t="str">
        <f t="shared" si="2"/>
        <v>○</v>
      </c>
      <c r="H22" s="113" t="s">
        <v>9</v>
      </c>
      <c r="I22" s="126" t="s">
        <v>270</v>
      </c>
      <c r="J22" s="127" t="s">
        <v>266</v>
      </c>
      <c r="K22" s="128"/>
    </row>
    <row r="23" spans="1:11" s="125" customFormat="1" ht="17.25" customHeight="1">
      <c r="A23" s="101">
        <f>IF(B23&lt;&gt;"",A22+1,"")</f>
        <v>77</v>
      </c>
      <c r="B23" s="110">
        <v>41533</v>
      </c>
      <c r="C23" s="110">
        <v>41536</v>
      </c>
      <c r="D23" s="110"/>
      <c r="E23" s="112"/>
      <c r="F23" s="113" t="s">
        <v>278</v>
      </c>
      <c r="G23" s="113" t="str">
        <f t="shared" si="2"/>
        <v>○</v>
      </c>
      <c r="H23" s="113" t="s">
        <v>9</v>
      </c>
      <c r="I23" s="126" t="s">
        <v>270</v>
      </c>
      <c r="J23" s="127"/>
      <c r="K23" s="128"/>
    </row>
    <row r="24" spans="1:11" s="125" customFormat="1" ht="17.25" customHeight="1">
      <c r="A24" s="101">
        <f>IF(B24&lt;&gt;"",A23+1,"")</f>
        <v>78</v>
      </c>
      <c r="B24" s="110">
        <v>41533</v>
      </c>
      <c r="C24" s="110">
        <v>41536</v>
      </c>
      <c r="D24" s="110"/>
      <c r="E24" s="112"/>
      <c r="F24" s="113" t="s">
        <v>280</v>
      </c>
      <c r="G24" s="113" t="str">
        <f t="shared" si="2"/>
        <v>○</v>
      </c>
      <c r="H24" s="113" t="s">
        <v>9</v>
      </c>
      <c r="I24" s="126" t="s">
        <v>270</v>
      </c>
      <c r="J24" s="127" t="s">
        <v>266</v>
      </c>
      <c r="K24" s="128"/>
    </row>
    <row r="25" spans="1:11" ht="17.25" customHeight="1">
      <c r="A25" s="87">
        <f>IF(B26&lt;&gt;"",A18+1,"")</f>
        <v>13</v>
      </c>
      <c r="B25" s="88">
        <v>41366</v>
      </c>
      <c r="C25" s="88">
        <v>41370</v>
      </c>
      <c r="D25" s="89">
        <v>41378</v>
      </c>
      <c r="E25" s="90"/>
      <c r="F25" s="91" t="s">
        <v>122</v>
      </c>
      <c r="G25" s="91" t="str">
        <f t="shared" si="0"/>
        <v>▲</v>
      </c>
      <c r="H25" s="91" t="s">
        <v>51</v>
      </c>
      <c r="I25" s="92"/>
      <c r="J25" s="93"/>
      <c r="K25" s="94"/>
    </row>
    <row r="26" spans="1:11" ht="17.25" customHeight="1">
      <c r="A26" s="87">
        <f aca="true" t="shared" si="3" ref="A26:A34">IF(B27&lt;&gt;"",A25+1,"")</f>
        <v>14</v>
      </c>
      <c r="B26" s="88">
        <v>41366</v>
      </c>
      <c r="C26" s="88">
        <v>41370</v>
      </c>
      <c r="D26" s="89">
        <v>41378</v>
      </c>
      <c r="E26" s="90"/>
      <c r="F26" s="91" t="s">
        <v>165</v>
      </c>
      <c r="G26" s="91" t="str">
        <f t="shared" si="0"/>
        <v>▲</v>
      </c>
      <c r="H26" s="91" t="s">
        <v>51</v>
      </c>
      <c r="I26" s="92"/>
      <c r="J26" s="93"/>
      <c r="K26" s="94"/>
    </row>
    <row r="27" spans="1:11" ht="17.25" customHeight="1">
      <c r="A27" s="87">
        <f t="shared" si="3"/>
        <v>15</v>
      </c>
      <c r="B27" s="88">
        <v>41366</v>
      </c>
      <c r="C27" s="88">
        <v>41370</v>
      </c>
      <c r="D27" s="89">
        <v>41378</v>
      </c>
      <c r="E27" s="90"/>
      <c r="F27" s="91" t="s">
        <v>150</v>
      </c>
      <c r="G27" s="91" t="str">
        <f t="shared" si="0"/>
        <v>★</v>
      </c>
      <c r="H27" s="91" t="s">
        <v>175</v>
      </c>
      <c r="I27" s="92" t="s">
        <v>186</v>
      </c>
      <c r="J27" s="93" t="s">
        <v>176</v>
      </c>
      <c r="K27" s="94"/>
    </row>
    <row r="28" spans="1:11" ht="17.25" customHeight="1">
      <c r="A28" s="87">
        <f t="shared" si="3"/>
        <v>16</v>
      </c>
      <c r="B28" s="88">
        <v>41366</v>
      </c>
      <c r="C28" s="88">
        <v>41370</v>
      </c>
      <c r="D28" s="89">
        <v>41384</v>
      </c>
      <c r="E28" s="90"/>
      <c r="F28" s="91" t="s">
        <v>150</v>
      </c>
      <c r="G28" s="91" t="str">
        <f t="shared" si="0"/>
        <v>★</v>
      </c>
      <c r="H28" s="91" t="s">
        <v>175</v>
      </c>
      <c r="I28" s="92" t="s">
        <v>187</v>
      </c>
      <c r="J28" s="93"/>
      <c r="K28" s="94"/>
    </row>
    <row r="29" spans="1:11" ht="17.25" customHeight="1">
      <c r="A29" s="87">
        <f t="shared" si="3"/>
        <v>17</v>
      </c>
      <c r="B29" s="88">
        <v>41366</v>
      </c>
      <c r="C29" s="88">
        <v>41370</v>
      </c>
      <c r="D29" s="89">
        <v>41392</v>
      </c>
      <c r="E29" s="90"/>
      <c r="F29" s="91" t="s">
        <v>150</v>
      </c>
      <c r="G29" s="91" t="str">
        <f t="shared" si="0"/>
        <v>★</v>
      </c>
      <c r="H29" s="91" t="s">
        <v>175</v>
      </c>
      <c r="I29" s="92" t="s">
        <v>190</v>
      </c>
      <c r="J29" s="93" t="s">
        <v>176</v>
      </c>
      <c r="K29" s="94"/>
    </row>
    <row r="30" spans="1:11" ht="17.25" customHeight="1">
      <c r="A30" s="87">
        <f t="shared" si="3"/>
        <v>18</v>
      </c>
      <c r="B30" s="88">
        <v>41377</v>
      </c>
      <c r="C30" s="88">
        <v>41391</v>
      </c>
      <c r="D30" s="89">
        <v>41392</v>
      </c>
      <c r="E30" s="90"/>
      <c r="F30" s="91" t="s">
        <v>179</v>
      </c>
      <c r="G30" s="91" t="str">
        <f t="shared" si="0"/>
        <v>●</v>
      </c>
      <c r="H30" s="91" t="s">
        <v>9</v>
      </c>
      <c r="I30" s="92" t="s">
        <v>185</v>
      </c>
      <c r="J30" s="93"/>
      <c r="K30" s="94"/>
    </row>
    <row r="31" spans="1:11" ht="17.25" customHeight="1">
      <c r="A31" s="101">
        <f t="shared" si="3"/>
        <v>19</v>
      </c>
      <c r="B31" s="88">
        <v>41392</v>
      </c>
      <c r="C31" s="88">
        <v>41392</v>
      </c>
      <c r="D31" s="89">
        <v>41392</v>
      </c>
      <c r="E31" s="90"/>
      <c r="F31" s="91" t="s">
        <v>183</v>
      </c>
      <c r="G31" s="91" t="str">
        <f t="shared" si="0"/>
        <v>★</v>
      </c>
      <c r="H31" s="91" t="s">
        <v>175</v>
      </c>
      <c r="I31" s="92" t="s">
        <v>191</v>
      </c>
      <c r="J31" s="93"/>
      <c r="K31" s="94"/>
    </row>
    <row r="32" spans="1:11" ht="17.25" customHeight="1">
      <c r="A32" s="101">
        <f t="shared" si="3"/>
        <v>20</v>
      </c>
      <c r="B32" s="88">
        <v>41399</v>
      </c>
      <c r="C32" s="88">
        <v>41399</v>
      </c>
      <c r="D32" s="89">
        <v>41399</v>
      </c>
      <c r="E32" s="90"/>
      <c r="F32" s="91" t="s">
        <v>189</v>
      </c>
      <c r="G32" s="91" t="str">
        <f t="shared" si="0"/>
        <v>★</v>
      </c>
      <c r="H32" s="91" t="s">
        <v>175</v>
      </c>
      <c r="I32" s="92" t="s">
        <v>192</v>
      </c>
      <c r="J32" s="93"/>
      <c r="K32" s="94"/>
    </row>
    <row r="33" spans="1:11" ht="17.25" customHeight="1">
      <c r="A33" s="101">
        <f t="shared" si="3"/>
        <v>21</v>
      </c>
      <c r="B33" s="88">
        <v>41377</v>
      </c>
      <c r="C33" s="88">
        <v>41378</v>
      </c>
      <c r="D33" s="89">
        <v>41399</v>
      </c>
      <c r="E33" s="90"/>
      <c r="F33" s="91" t="s">
        <v>150</v>
      </c>
      <c r="G33" s="91" t="str">
        <f t="shared" si="0"/>
        <v>●</v>
      </c>
      <c r="H33" s="91" t="s">
        <v>9</v>
      </c>
      <c r="I33" s="92" t="s">
        <v>131</v>
      </c>
      <c r="J33" s="93"/>
      <c r="K33" s="94"/>
    </row>
    <row r="34" spans="1:11" ht="17.25" customHeight="1">
      <c r="A34" s="101">
        <f t="shared" si="3"/>
        <v>22</v>
      </c>
      <c r="B34" s="88">
        <v>41399</v>
      </c>
      <c r="C34" s="88">
        <v>41399</v>
      </c>
      <c r="D34" s="89">
        <v>41400</v>
      </c>
      <c r="E34" s="90"/>
      <c r="F34" s="91" t="s">
        <v>193</v>
      </c>
      <c r="G34" s="91" t="str">
        <f t="shared" si="0"/>
        <v>▼</v>
      </c>
      <c r="H34" s="91" t="s">
        <v>194</v>
      </c>
      <c r="I34" s="92" t="s">
        <v>195</v>
      </c>
      <c r="J34" s="93"/>
      <c r="K34" s="94"/>
    </row>
    <row r="35" spans="1:11" ht="17.25" customHeight="1">
      <c r="A35" s="101">
        <f aca="true" t="shared" si="4" ref="A35:A66">IF(B35&lt;&gt;"",A34+1,"")</f>
        <v>23</v>
      </c>
      <c r="B35" s="88">
        <v>41378</v>
      </c>
      <c r="C35" s="88">
        <v>41385</v>
      </c>
      <c r="D35" s="89">
        <v>41406</v>
      </c>
      <c r="E35" s="90"/>
      <c r="F35" s="91" t="s">
        <v>177</v>
      </c>
      <c r="G35" s="91" t="str">
        <f t="shared" si="0"/>
        <v>●</v>
      </c>
      <c r="H35" s="91" t="s">
        <v>9</v>
      </c>
      <c r="I35" s="92" t="s">
        <v>184</v>
      </c>
      <c r="J35" s="93" t="s">
        <v>197</v>
      </c>
      <c r="K35" s="94"/>
    </row>
    <row r="36" spans="1:11" ht="17.25" customHeight="1">
      <c r="A36" s="101">
        <f t="shared" si="4"/>
        <v>24</v>
      </c>
      <c r="B36" s="88">
        <v>41377</v>
      </c>
      <c r="C36" s="88">
        <v>41391</v>
      </c>
      <c r="D36" s="89">
        <v>41406</v>
      </c>
      <c r="E36" s="90"/>
      <c r="F36" s="91" t="s">
        <v>45</v>
      </c>
      <c r="G36" s="91" t="str">
        <f t="shared" si="0"/>
        <v>★</v>
      </c>
      <c r="H36" s="91" t="s">
        <v>175</v>
      </c>
      <c r="I36" s="92" t="s">
        <v>172</v>
      </c>
      <c r="J36" s="93"/>
      <c r="K36" s="94"/>
    </row>
    <row r="37" spans="1:11" ht="17.25" customHeight="1">
      <c r="A37" s="101">
        <f t="shared" si="4"/>
        <v>25</v>
      </c>
      <c r="B37" s="88">
        <v>41377</v>
      </c>
      <c r="C37" s="88">
        <v>41391</v>
      </c>
      <c r="D37" s="89">
        <v>41406</v>
      </c>
      <c r="E37" s="90"/>
      <c r="F37" s="91" t="s">
        <v>171</v>
      </c>
      <c r="G37" s="91" t="str">
        <f t="shared" si="0"/>
        <v>★</v>
      </c>
      <c r="H37" s="91" t="s">
        <v>175</v>
      </c>
      <c r="I37" s="92" t="s">
        <v>172</v>
      </c>
      <c r="J37" s="93"/>
      <c r="K37" s="94"/>
    </row>
    <row r="38" spans="1:11" ht="17.25" customHeight="1" collapsed="1">
      <c r="A38" s="101">
        <f t="shared" si="4"/>
        <v>26</v>
      </c>
      <c r="B38" s="88">
        <v>41409</v>
      </c>
      <c r="C38" s="88">
        <v>41413</v>
      </c>
      <c r="D38" s="89">
        <v>41413</v>
      </c>
      <c r="E38" s="90"/>
      <c r="F38" s="91" t="s">
        <v>198</v>
      </c>
      <c r="G38" s="91" t="str">
        <f t="shared" si="0"/>
        <v>★</v>
      </c>
      <c r="H38" s="91" t="s">
        <v>175</v>
      </c>
      <c r="I38" s="92" t="s">
        <v>199</v>
      </c>
      <c r="J38" s="93"/>
      <c r="K38" s="94"/>
    </row>
    <row r="39" spans="1:11" ht="17.25" customHeight="1">
      <c r="A39" s="101">
        <f t="shared" si="4"/>
        <v>27</v>
      </c>
      <c r="B39" s="88">
        <v>41377</v>
      </c>
      <c r="C39" s="88">
        <v>41378</v>
      </c>
      <c r="D39" s="89">
        <v>41414</v>
      </c>
      <c r="E39" s="90"/>
      <c r="F39" s="91" t="s">
        <v>35</v>
      </c>
      <c r="G39" s="91" t="str">
        <f t="shared" si="0"/>
        <v>●</v>
      </c>
      <c r="H39" s="91" t="s">
        <v>9</v>
      </c>
      <c r="I39" s="92" t="s">
        <v>131</v>
      </c>
      <c r="J39" s="93" t="s">
        <v>206</v>
      </c>
      <c r="K39" s="94"/>
    </row>
    <row r="40" spans="1:11" ht="17.25" customHeight="1">
      <c r="A40" s="101">
        <f t="shared" si="4"/>
        <v>28</v>
      </c>
      <c r="B40" s="88">
        <v>41420</v>
      </c>
      <c r="C40" s="88">
        <v>41419</v>
      </c>
      <c r="D40" s="89">
        <v>41420</v>
      </c>
      <c r="E40" s="90"/>
      <c r="F40" s="91" t="s">
        <v>212</v>
      </c>
      <c r="G40" s="91">
        <f t="shared" si="0"/>
      </c>
      <c r="H40" s="91" t="s">
        <v>213</v>
      </c>
      <c r="I40" s="92" t="s">
        <v>218</v>
      </c>
      <c r="J40" s="93"/>
      <c r="K40" s="94"/>
    </row>
    <row r="41" spans="1:11" ht="17.25" customHeight="1">
      <c r="A41" s="101">
        <f t="shared" si="4"/>
        <v>29</v>
      </c>
      <c r="B41" s="88">
        <v>41421</v>
      </c>
      <c r="C41" s="88">
        <v>41420</v>
      </c>
      <c r="D41" s="89">
        <v>41421</v>
      </c>
      <c r="E41" s="90"/>
      <c r="F41" s="91" t="s">
        <v>212</v>
      </c>
      <c r="G41" s="91" t="str">
        <f t="shared" si="0"/>
        <v>★</v>
      </c>
      <c r="H41" s="91" t="s">
        <v>175</v>
      </c>
      <c r="I41" s="92" t="s">
        <v>214</v>
      </c>
      <c r="J41" s="93" t="s">
        <v>216</v>
      </c>
      <c r="K41" s="94"/>
    </row>
    <row r="42" spans="1:11" ht="17.25" customHeight="1" collapsed="1">
      <c r="A42" s="101">
        <f t="shared" si="4"/>
        <v>30</v>
      </c>
      <c r="B42" s="88">
        <v>41421</v>
      </c>
      <c r="C42" s="88">
        <v>41420</v>
      </c>
      <c r="D42" s="89">
        <v>41421</v>
      </c>
      <c r="E42" s="90"/>
      <c r="F42" s="91" t="s">
        <v>212</v>
      </c>
      <c r="G42" s="91" t="str">
        <f t="shared" si="0"/>
        <v>★</v>
      </c>
      <c r="H42" s="91" t="s">
        <v>175</v>
      </c>
      <c r="I42" s="92" t="s">
        <v>215</v>
      </c>
      <c r="J42" s="93" t="s">
        <v>217</v>
      </c>
      <c r="K42" s="94"/>
    </row>
    <row r="43" spans="1:11" ht="17.25" customHeight="1">
      <c r="A43" s="101">
        <f t="shared" si="4"/>
        <v>31</v>
      </c>
      <c r="B43" s="88">
        <v>41377</v>
      </c>
      <c r="C43" s="88">
        <v>41378</v>
      </c>
      <c r="D43" s="89">
        <v>41427</v>
      </c>
      <c r="E43" s="90" t="s">
        <v>46</v>
      </c>
      <c r="F43" s="91" t="s">
        <v>67</v>
      </c>
      <c r="G43" s="91" t="str">
        <f t="shared" si="0"/>
        <v>●</v>
      </c>
      <c r="H43" s="91" t="s">
        <v>9</v>
      </c>
      <c r="I43" s="92" t="s">
        <v>131</v>
      </c>
      <c r="J43" s="93"/>
      <c r="K43" s="94"/>
    </row>
    <row r="44" spans="1:11" ht="17.25" customHeight="1">
      <c r="A44" s="101">
        <f t="shared" si="4"/>
        <v>32</v>
      </c>
      <c r="B44" s="88">
        <v>41409</v>
      </c>
      <c r="C44" s="88">
        <v>41420</v>
      </c>
      <c r="D44" s="89">
        <v>41427</v>
      </c>
      <c r="E44" s="90" t="s">
        <v>236</v>
      </c>
      <c r="F44" s="91" t="s">
        <v>238</v>
      </c>
      <c r="G44" s="91" t="str">
        <f t="shared" si="0"/>
        <v>★</v>
      </c>
      <c r="H44" s="91" t="s">
        <v>175</v>
      </c>
      <c r="I44" s="92" t="s">
        <v>233</v>
      </c>
      <c r="J44" s="93" t="s">
        <v>221</v>
      </c>
      <c r="K44" s="94"/>
    </row>
    <row r="45" spans="1:11" ht="17.25" customHeight="1">
      <c r="A45" s="101">
        <f t="shared" si="4"/>
        <v>33</v>
      </c>
      <c r="B45" s="88">
        <v>41409</v>
      </c>
      <c r="C45" s="88">
        <v>41420</v>
      </c>
      <c r="D45" s="89">
        <v>41427</v>
      </c>
      <c r="E45" s="90" t="s">
        <v>237</v>
      </c>
      <c r="F45" s="91" t="s">
        <v>170</v>
      </c>
      <c r="G45" s="91" t="str">
        <f t="shared" si="0"/>
        <v>★</v>
      </c>
      <c r="H45" s="91" t="s">
        <v>175</v>
      </c>
      <c r="I45" s="92" t="s">
        <v>202</v>
      </c>
      <c r="J45" s="93" t="s">
        <v>221</v>
      </c>
      <c r="K45" s="94"/>
    </row>
    <row r="46" spans="1:11" ht="17.25" customHeight="1">
      <c r="A46" s="101">
        <f t="shared" si="4"/>
        <v>34</v>
      </c>
      <c r="B46" s="88">
        <v>41409</v>
      </c>
      <c r="C46" s="88">
        <v>41420</v>
      </c>
      <c r="D46" s="89">
        <v>41427</v>
      </c>
      <c r="E46" s="90" t="s">
        <v>237</v>
      </c>
      <c r="F46" s="91" t="s">
        <v>200</v>
      </c>
      <c r="G46" s="91" t="str">
        <f aca="true" t="shared" si="5" ref="G46:G67">IF($H46="播種",IF($D46&lt;&gt;"","●","○"),IF($H46="定植・植付",IF($D46&lt;&gt;"","★","☆"),IF($H46="間引",IF($D46&lt;&gt;"","▼","▽"),IF($H46="追肥",IF($D46&lt;&gt;"","▲","△"),""))))</f>
        <v>★</v>
      </c>
      <c r="H46" s="91" t="s">
        <v>175</v>
      </c>
      <c r="I46" s="92" t="s">
        <v>202</v>
      </c>
      <c r="J46" s="93" t="s">
        <v>221</v>
      </c>
      <c r="K46" s="94"/>
    </row>
    <row r="47" spans="1:11" ht="17.25" customHeight="1">
      <c r="A47" s="101">
        <f t="shared" si="4"/>
        <v>35</v>
      </c>
      <c r="B47" s="88">
        <v>41414</v>
      </c>
      <c r="C47" s="88">
        <v>41427</v>
      </c>
      <c r="D47" s="89">
        <v>41427</v>
      </c>
      <c r="E47" s="90" t="s">
        <v>237</v>
      </c>
      <c r="F47" s="91" t="s">
        <v>239</v>
      </c>
      <c r="G47" s="91" t="str">
        <f t="shared" si="5"/>
        <v>★</v>
      </c>
      <c r="H47" s="91" t="s">
        <v>175</v>
      </c>
      <c r="I47" s="92" t="s">
        <v>201</v>
      </c>
      <c r="J47" s="93"/>
      <c r="K47" s="94"/>
    </row>
    <row r="48" spans="1:11" ht="17.25" customHeight="1">
      <c r="A48" s="101">
        <f t="shared" si="4"/>
        <v>36</v>
      </c>
      <c r="B48" s="88">
        <v>41423</v>
      </c>
      <c r="C48" s="88">
        <v>41427</v>
      </c>
      <c r="D48" s="89">
        <v>41427</v>
      </c>
      <c r="E48" s="90" t="s">
        <v>237</v>
      </c>
      <c r="F48" s="91" t="s">
        <v>240</v>
      </c>
      <c r="G48" s="91" t="str">
        <f t="shared" si="5"/>
        <v>★</v>
      </c>
      <c r="H48" s="91" t="s">
        <v>175</v>
      </c>
      <c r="I48" s="92" t="s">
        <v>219</v>
      </c>
      <c r="J48" s="93"/>
      <c r="K48" s="94"/>
    </row>
    <row r="49" spans="1:11" ht="17.25" customHeight="1">
      <c r="A49" s="101">
        <f t="shared" si="4"/>
        <v>37</v>
      </c>
      <c r="B49" s="88">
        <v>41423</v>
      </c>
      <c r="C49" s="88">
        <v>41427</v>
      </c>
      <c r="D49" s="89">
        <v>41427</v>
      </c>
      <c r="E49" s="90" t="s">
        <v>237</v>
      </c>
      <c r="F49" s="91" t="s">
        <v>241</v>
      </c>
      <c r="G49" s="91" t="str">
        <f t="shared" si="5"/>
        <v>★</v>
      </c>
      <c r="H49" s="91" t="s">
        <v>175</v>
      </c>
      <c r="I49" s="92" t="s">
        <v>220</v>
      </c>
      <c r="J49" s="93"/>
      <c r="K49" s="94"/>
    </row>
    <row r="50" spans="1:12" ht="17.25" customHeight="1" collapsed="1">
      <c r="A50" s="101">
        <f t="shared" si="4"/>
        <v>38</v>
      </c>
      <c r="B50" s="88">
        <v>41423</v>
      </c>
      <c r="C50" s="88">
        <v>41427</v>
      </c>
      <c r="D50" s="89">
        <v>41427</v>
      </c>
      <c r="E50" s="90" t="s">
        <v>237</v>
      </c>
      <c r="F50" s="91" t="s">
        <v>240</v>
      </c>
      <c r="G50" s="91" t="str">
        <f t="shared" si="5"/>
        <v>★</v>
      </c>
      <c r="H50" s="91" t="s">
        <v>175</v>
      </c>
      <c r="I50" s="92" t="s">
        <v>220</v>
      </c>
      <c r="J50" s="93"/>
      <c r="K50" s="94"/>
      <c r="L50" s="8" t="s">
        <v>231</v>
      </c>
    </row>
    <row r="51" spans="1:12" ht="17.25" customHeight="1">
      <c r="A51" s="101">
        <f t="shared" si="4"/>
        <v>39</v>
      </c>
      <c r="B51" s="88">
        <v>41426</v>
      </c>
      <c r="C51" s="88">
        <v>41427</v>
      </c>
      <c r="D51" s="89">
        <v>41427</v>
      </c>
      <c r="E51" s="90" t="s">
        <v>242</v>
      </c>
      <c r="F51" s="91" t="s">
        <v>225</v>
      </c>
      <c r="G51" s="91" t="str">
        <f t="shared" si="5"/>
        <v>★</v>
      </c>
      <c r="H51" s="91" t="s">
        <v>175</v>
      </c>
      <c r="I51" s="103" t="s">
        <v>226</v>
      </c>
      <c r="J51" s="104"/>
      <c r="K51" s="105"/>
      <c r="L51" s="8" t="s">
        <v>231</v>
      </c>
    </row>
    <row r="52" spans="1:12" ht="17.25" customHeight="1">
      <c r="A52" s="101">
        <f t="shared" si="4"/>
        <v>40</v>
      </c>
      <c r="B52" s="88">
        <v>41427</v>
      </c>
      <c r="C52" s="88">
        <v>41427</v>
      </c>
      <c r="D52" s="89">
        <v>41427</v>
      </c>
      <c r="E52" s="90" t="s">
        <v>243</v>
      </c>
      <c r="F52" s="91" t="s">
        <v>234</v>
      </c>
      <c r="G52" s="91" t="str">
        <f t="shared" si="5"/>
        <v>★</v>
      </c>
      <c r="H52" s="91" t="s">
        <v>175</v>
      </c>
      <c r="I52" s="103" t="s">
        <v>235</v>
      </c>
      <c r="J52" s="104"/>
      <c r="K52" s="105"/>
      <c r="L52" s="8" t="s">
        <v>231</v>
      </c>
    </row>
    <row r="53" spans="1:11" ht="17.25" customHeight="1">
      <c r="A53" s="101">
        <f t="shared" si="4"/>
        <v>41</v>
      </c>
      <c r="B53" s="88">
        <v>41426</v>
      </c>
      <c r="C53" s="88">
        <v>41427</v>
      </c>
      <c r="D53" s="89">
        <v>41434</v>
      </c>
      <c r="E53" s="90" t="s">
        <v>46</v>
      </c>
      <c r="F53" s="91" t="s">
        <v>228</v>
      </c>
      <c r="G53" s="91">
        <f t="shared" si="5"/>
      </c>
      <c r="H53" s="91" t="s">
        <v>62</v>
      </c>
      <c r="I53" s="103"/>
      <c r="J53" s="104"/>
      <c r="K53" s="105"/>
    </row>
    <row r="54" spans="1:11" ht="17.25" customHeight="1">
      <c r="A54" s="101">
        <f t="shared" si="4"/>
        <v>42</v>
      </c>
      <c r="B54" s="88">
        <v>41423</v>
      </c>
      <c r="C54" s="88">
        <v>41434</v>
      </c>
      <c r="D54" s="89">
        <v>41434</v>
      </c>
      <c r="E54" s="90" t="s">
        <v>54</v>
      </c>
      <c r="F54" s="91" t="s">
        <v>121</v>
      </c>
      <c r="G54" s="91">
        <f t="shared" si="5"/>
      </c>
      <c r="H54" s="91" t="s">
        <v>83</v>
      </c>
      <c r="I54" s="92"/>
      <c r="J54" s="93"/>
      <c r="K54" s="94"/>
    </row>
    <row r="55" spans="1:11" ht="17.25" customHeight="1">
      <c r="A55" s="101">
        <f t="shared" si="4"/>
        <v>43</v>
      </c>
      <c r="B55" s="88">
        <v>41423</v>
      </c>
      <c r="C55" s="88">
        <v>41434</v>
      </c>
      <c r="D55" s="89">
        <v>41434</v>
      </c>
      <c r="E55" s="90" t="s">
        <v>54</v>
      </c>
      <c r="F55" s="91" t="s">
        <v>122</v>
      </c>
      <c r="G55" s="91">
        <f t="shared" si="5"/>
      </c>
      <c r="H55" s="91" t="s">
        <v>83</v>
      </c>
      <c r="I55" s="103"/>
      <c r="J55" s="104"/>
      <c r="K55" s="105"/>
    </row>
    <row r="56" spans="1:12" ht="17.25" customHeight="1">
      <c r="A56" s="101">
        <f t="shared" si="4"/>
        <v>44</v>
      </c>
      <c r="B56" s="88">
        <v>41434</v>
      </c>
      <c r="C56" s="88">
        <v>41434</v>
      </c>
      <c r="D56" s="89">
        <v>41434</v>
      </c>
      <c r="E56" s="90" t="s">
        <v>15</v>
      </c>
      <c r="F56" s="91" t="s">
        <v>244</v>
      </c>
      <c r="G56" s="91" t="str">
        <f t="shared" si="5"/>
        <v>★</v>
      </c>
      <c r="H56" s="91" t="s">
        <v>175</v>
      </c>
      <c r="I56" s="103" t="s">
        <v>201</v>
      </c>
      <c r="J56" s="104"/>
      <c r="K56" s="105"/>
      <c r="L56" s="8" t="s">
        <v>231</v>
      </c>
    </row>
    <row r="57" spans="1:12" ht="17.25" customHeight="1">
      <c r="A57" s="101">
        <f t="shared" si="4"/>
        <v>45</v>
      </c>
      <c r="B57" s="88">
        <v>41434</v>
      </c>
      <c r="C57" s="88">
        <v>41434</v>
      </c>
      <c r="D57" s="89">
        <v>41434</v>
      </c>
      <c r="E57" s="90" t="s">
        <v>15</v>
      </c>
      <c r="F57" s="91" t="s">
        <v>240</v>
      </c>
      <c r="G57" s="91" t="str">
        <f t="shared" si="5"/>
        <v>★</v>
      </c>
      <c r="H57" s="91" t="s">
        <v>175</v>
      </c>
      <c r="I57" s="103" t="s">
        <v>245</v>
      </c>
      <c r="J57" s="104"/>
      <c r="K57" s="105"/>
      <c r="L57" s="8" t="s">
        <v>231</v>
      </c>
    </row>
    <row r="58" spans="1:11" ht="17.25" customHeight="1">
      <c r="A58" s="101">
        <f t="shared" si="4"/>
        <v>46</v>
      </c>
      <c r="B58" s="88">
        <v>41435</v>
      </c>
      <c r="C58" s="88">
        <v>41441</v>
      </c>
      <c r="D58" s="89">
        <v>41448</v>
      </c>
      <c r="E58" s="106"/>
      <c r="F58" s="91" t="s">
        <v>121</v>
      </c>
      <c r="G58" s="91">
        <f t="shared" si="5"/>
      </c>
      <c r="H58" s="91" t="s">
        <v>83</v>
      </c>
      <c r="I58" s="103"/>
      <c r="J58" s="108"/>
      <c r="K58" s="109"/>
    </row>
    <row r="59" spans="1:11" ht="17.25" customHeight="1">
      <c r="A59" s="101">
        <f t="shared" si="4"/>
        <v>47</v>
      </c>
      <c r="B59" s="88">
        <v>41435</v>
      </c>
      <c r="C59" s="88">
        <v>41441</v>
      </c>
      <c r="D59" s="89">
        <v>41448</v>
      </c>
      <c r="E59" s="106"/>
      <c r="F59" s="91" t="s">
        <v>35</v>
      </c>
      <c r="G59" s="91" t="str">
        <f t="shared" si="5"/>
        <v>★</v>
      </c>
      <c r="H59" s="91" t="s">
        <v>175</v>
      </c>
      <c r="I59" s="92" t="s">
        <v>246</v>
      </c>
      <c r="J59" s="108"/>
      <c r="K59" s="109"/>
    </row>
    <row r="60" spans="1:11" ht="17.25" customHeight="1">
      <c r="A60" s="101">
        <f t="shared" si="4"/>
        <v>48</v>
      </c>
      <c r="B60" s="88">
        <v>41448</v>
      </c>
      <c r="C60" s="88">
        <v>41448</v>
      </c>
      <c r="D60" s="89">
        <v>41448</v>
      </c>
      <c r="E60" s="90"/>
      <c r="F60" s="91" t="s">
        <v>247</v>
      </c>
      <c r="G60" s="107" t="str">
        <f t="shared" si="5"/>
        <v>★</v>
      </c>
      <c r="H60" s="91" t="s">
        <v>175</v>
      </c>
      <c r="I60" s="103" t="s">
        <v>251</v>
      </c>
      <c r="J60" s="104"/>
      <c r="K60" s="105"/>
    </row>
    <row r="61" spans="1:11" ht="17.25" customHeight="1">
      <c r="A61" s="101">
        <f t="shared" si="4"/>
        <v>49</v>
      </c>
      <c r="B61" s="88">
        <v>41448</v>
      </c>
      <c r="C61" s="88">
        <v>41448</v>
      </c>
      <c r="D61" s="89">
        <v>41448</v>
      </c>
      <c r="E61" s="90"/>
      <c r="F61" s="91" t="s">
        <v>248</v>
      </c>
      <c r="G61" s="107" t="str">
        <f t="shared" si="5"/>
        <v>★</v>
      </c>
      <c r="H61" s="91" t="s">
        <v>175</v>
      </c>
      <c r="I61" s="103" t="s">
        <v>250</v>
      </c>
      <c r="J61" s="104"/>
      <c r="K61" s="105"/>
    </row>
    <row r="62" spans="1:11" ht="17.25" customHeight="1">
      <c r="A62" s="101">
        <f t="shared" si="4"/>
        <v>50</v>
      </c>
      <c r="B62" s="88">
        <v>41448</v>
      </c>
      <c r="C62" s="88">
        <v>41448</v>
      </c>
      <c r="D62" s="89">
        <v>41448</v>
      </c>
      <c r="E62" s="90"/>
      <c r="F62" s="91" t="s">
        <v>249</v>
      </c>
      <c r="G62" s="107" t="str">
        <f t="shared" si="5"/>
        <v>★</v>
      </c>
      <c r="H62" s="91" t="s">
        <v>175</v>
      </c>
      <c r="I62" s="103" t="s">
        <v>252</v>
      </c>
      <c r="J62" s="104"/>
      <c r="K62" s="105"/>
    </row>
    <row r="63" spans="1:11" ht="17.25" customHeight="1">
      <c r="A63" s="101">
        <f t="shared" si="4"/>
        <v>51</v>
      </c>
      <c r="B63" s="88">
        <v>41448</v>
      </c>
      <c r="C63" s="88">
        <v>41448</v>
      </c>
      <c r="D63" s="89">
        <v>41448</v>
      </c>
      <c r="E63" s="90"/>
      <c r="F63" s="91" t="s">
        <v>254</v>
      </c>
      <c r="G63" s="107" t="str">
        <f t="shared" si="5"/>
        <v>★</v>
      </c>
      <c r="H63" s="91" t="s">
        <v>175</v>
      </c>
      <c r="I63" s="103" t="s">
        <v>253</v>
      </c>
      <c r="J63" s="104"/>
      <c r="K63" s="105"/>
    </row>
    <row r="64" spans="1:11" ht="17.25" customHeight="1" collapsed="1">
      <c r="A64" s="101">
        <f t="shared" si="4"/>
        <v>52</v>
      </c>
      <c r="B64" s="88">
        <v>41423</v>
      </c>
      <c r="C64" s="88">
        <v>41434</v>
      </c>
      <c r="D64" s="89">
        <v>41455</v>
      </c>
      <c r="E64" s="90"/>
      <c r="F64" s="91" t="s">
        <v>73</v>
      </c>
      <c r="G64" s="91" t="str">
        <f t="shared" si="5"/>
        <v>★</v>
      </c>
      <c r="H64" s="91" t="s">
        <v>175</v>
      </c>
      <c r="I64" s="92" t="s">
        <v>202</v>
      </c>
      <c r="J64" s="93"/>
      <c r="K64" s="94"/>
    </row>
    <row r="65" spans="1:11" ht="17.25" customHeight="1">
      <c r="A65" s="101">
        <f t="shared" si="4"/>
        <v>53</v>
      </c>
      <c r="B65" s="88">
        <v>41425</v>
      </c>
      <c r="C65" s="88">
        <v>41427</v>
      </c>
      <c r="D65" s="89">
        <v>41462</v>
      </c>
      <c r="E65" s="90"/>
      <c r="F65" s="91" t="s">
        <v>223</v>
      </c>
      <c r="G65" s="91">
        <f t="shared" si="5"/>
      </c>
      <c r="H65" s="91" t="s">
        <v>222</v>
      </c>
      <c r="I65" s="103" t="s">
        <v>227</v>
      </c>
      <c r="J65" s="104"/>
      <c r="K65" s="105"/>
    </row>
    <row r="66" spans="1:11" ht="17.25" customHeight="1">
      <c r="A66" s="101">
        <f t="shared" si="4"/>
        <v>54</v>
      </c>
      <c r="B66" s="88">
        <v>41425</v>
      </c>
      <c r="C66" s="88">
        <v>41434</v>
      </c>
      <c r="D66" s="89">
        <v>41462</v>
      </c>
      <c r="E66" s="90"/>
      <c r="F66" s="91" t="s">
        <v>223</v>
      </c>
      <c r="G66" s="91">
        <f t="shared" si="5"/>
      </c>
      <c r="H66" s="91" t="s">
        <v>222</v>
      </c>
      <c r="I66" s="103" t="s">
        <v>232</v>
      </c>
      <c r="J66" s="104"/>
      <c r="K66" s="94"/>
    </row>
    <row r="67" spans="1:11" ht="17.25" customHeight="1">
      <c r="A67" s="101">
        <f aca="true" t="shared" si="6" ref="A67:A84">IF(B67&lt;&gt;"",A66+1,"")</f>
        <v>55</v>
      </c>
      <c r="B67" s="88">
        <v>41425</v>
      </c>
      <c r="C67" s="88">
        <v>41434</v>
      </c>
      <c r="D67" s="89">
        <v>41462</v>
      </c>
      <c r="E67" s="90"/>
      <c r="F67" s="91" t="s">
        <v>223</v>
      </c>
      <c r="G67" s="91" t="str">
        <f t="shared" si="5"/>
        <v>★</v>
      </c>
      <c r="H67" s="91" t="s">
        <v>175</v>
      </c>
      <c r="I67" s="92" t="s">
        <v>224</v>
      </c>
      <c r="J67" s="93"/>
      <c r="K67" s="94"/>
    </row>
    <row r="68" spans="1:11" ht="17.25" customHeight="1">
      <c r="A68" s="101">
        <f t="shared" si="6"/>
        <v>56</v>
      </c>
      <c r="B68" s="88">
        <v>41466</v>
      </c>
      <c r="C68" s="88">
        <v>41483</v>
      </c>
      <c r="D68" s="89">
        <v>41483</v>
      </c>
      <c r="E68" s="90"/>
      <c r="F68" s="91" t="s">
        <v>262</v>
      </c>
      <c r="G68" s="91">
        <f aca="true" t="shared" si="7" ref="G68:G79">IF($H68="播種",IF($D68&lt;&gt;"","●","○"),IF($H68="定植・植付",IF($D68&lt;&gt;"","★","☆"),IF($H68="間引",IF($D68&lt;&gt;"","▼","▽"),IF($H68="追肥",IF($D68&lt;&gt;"","▲","△"),""))))</f>
      </c>
      <c r="H68" s="91" t="s">
        <v>260</v>
      </c>
      <c r="I68" s="103"/>
      <c r="J68" s="104"/>
      <c r="K68" s="105"/>
    </row>
    <row r="69" spans="1:11" ht="17.25" customHeight="1">
      <c r="A69" s="101">
        <f t="shared" si="6"/>
        <v>57</v>
      </c>
      <c r="B69" s="88">
        <v>41481</v>
      </c>
      <c r="C69" s="88">
        <v>41483</v>
      </c>
      <c r="D69" s="89">
        <v>41483</v>
      </c>
      <c r="E69" s="90"/>
      <c r="F69" s="91" t="s">
        <v>263</v>
      </c>
      <c r="G69" s="91">
        <f t="shared" si="7"/>
      </c>
      <c r="H69" s="91" t="s">
        <v>258</v>
      </c>
      <c r="I69" s="103"/>
      <c r="J69" s="104"/>
      <c r="K69" s="105"/>
    </row>
    <row r="70" spans="1:11" ht="17.25" customHeight="1">
      <c r="A70" s="101">
        <f t="shared" si="6"/>
        <v>58</v>
      </c>
      <c r="B70" s="88">
        <v>41481</v>
      </c>
      <c r="C70" s="88">
        <v>41483</v>
      </c>
      <c r="D70" s="89">
        <v>41483</v>
      </c>
      <c r="E70" s="90"/>
      <c r="F70" s="91" t="s">
        <v>234</v>
      </c>
      <c r="G70" s="91">
        <f t="shared" si="7"/>
      </c>
      <c r="H70" s="91" t="s">
        <v>259</v>
      </c>
      <c r="I70" s="103" t="s">
        <v>261</v>
      </c>
      <c r="J70" s="104"/>
      <c r="K70" s="105"/>
    </row>
    <row r="71" spans="1:11" ht="17.25" customHeight="1" collapsed="1">
      <c r="A71" s="101">
        <f t="shared" si="6"/>
        <v>59</v>
      </c>
      <c r="B71" s="88">
        <v>41466</v>
      </c>
      <c r="C71" s="88">
        <v>41483</v>
      </c>
      <c r="D71" s="89">
        <v>41490</v>
      </c>
      <c r="E71" s="90"/>
      <c r="F71" s="91" t="s">
        <v>29</v>
      </c>
      <c r="G71" s="91">
        <f t="shared" si="7"/>
      </c>
      <c r="H71" s="91" t="s">
        <v>255</v>
      </c>
      <c r="I71" s="103"/>
      <c r="J71" s="104"/>
      <c r="K71" s="105"/>
    </row>
    <row r="72" spans="1:11" ht="17.25" customHeight="1">
      <c r="A72" s="101">
        <f t="shared" si="6"/>
        <v>60</v>
      </c>
      <c r="B72" s="88">
        <v>41510</v>
      </c>
      <c r="C72" s="88">
        <v>41510</v>
      </c>
      <c r="D72" s="89">
        <v>41510</v>
      </c>
      <c r="E72" s="90"/>
      <c r="F72" s="91" t="s">
        <v>73</v>
      </c>
      <c r="G72" s="91">
        <f t="shared" si="7"/>
      </c>
      <c r="H72" s="91" t="s">
        <v>264</v>
      </c>
      <c r="I72" s="103"/>
      <c r="J72" s="104"/>
      <c r="K72" s="105"/>
    </row>
    <row r="73" spans="1:11" ht="17.25" customHeight="1">
      <c r="A73" s="101">
        <f t="shared" si="6"/>
        <v>61</v>
      </c>
      <c r="B73" s="88">
        <v>41510</v>
      </c>
      <c r="C73" s="88">
        <v>41510</v>
      </c>
      <c r="D73" s="89">
        <v>41510</v>
      </c>
      <c r="E73" s="90"/>
      <c r="F73" s="91" t="s">
        <v>267</v>
      </c>
      <c r="G73" s="91">
        <f t="shared" si="7"/>
      </c>
      <c r="H73" s="91" t="s">
        <v>37</v>
      </c>
      <c r="I73" s="103"/>
      <c r="J73" s="104"/>
      <c r="K73" s="105"/>
    </row>
    <row r="74" spans="1:11" ht="17.25" customHeight="1">
      <c r="A74" s="101">
        <f t="shared" si="6"/>
        <v>62</v>
      </c>
      <c r="B74" s="88">
        <v>41510</v>
      </c>
      <c r="C74" s="88">
        <v>41510</v>
      </c>
      <c r="D74" s="89">
        <v>41510</v>
      </c>
      <c r="E74" s="90"/>
      <c r="F74" s="91" t="s">
        <v>37</v>
      </c>
      <c r="G74" s="91">
        <f t="shared" si="7"/>
      </c>
      <c r="H74" s="91"/>
      <c r="I74" s="103"/>
      <c r="J74" s="104"/>
      <c r="K74" s="105"/>
    </row>
    <row r="75" spans="1:11" ht="17.25" customHeight="1">
      <c r="A75" s="101">
        <f t="shared" si="6"/>
        <v>63</v>
      </c>
      <c r="B75" s="88">
        <v>41513</v>
      </c>
      <c r="C75" s="88">
        <v>41518</v>
      </c>
      <c r="D75" s="89">
        <v>41518</v>
      </c>
      <c r="E75" s="90" t="s">
        <v>54</v>
      </c>
      <c r="F75" s="91" t="s">
        <v>269</v>
      </c>
      <c r="G75" s="91">
        <f t="shared" si="7"/>
      </c>
      <c r="H75" s="91"/>
      <c r="I75" s="103" t="s">
        <v>269</v>
      </c>
      <c r="J75" s="108"/>
      <c r="K75" s="109"/>
    </row>
    <row r="76" spans="1:14" ht="17.25" customHeight="1">
      <c r="A76" s="101">
        <f t="shared" si="6"/>
        <v>64</v>
      </c>
      <c r="B76" s="88">
        <v>41513</v>
      </c>
      <c r="C76" s="88">
        <v>41518</v>
      </c>
      <c r="D76" s="89">
        <v>41518</v>
      </c>
      <c r="E76" s="90"/>
      <c r="F76" s="91" t="s">
        <v>268</v>
      </c>
      <c r="G76" s="91" t="str">
        <f t="shared" si="7"/>
        <v>●</v>
      </c>
      <c r="H76" s="91" t="s">
        <v>9</v>
      </c>
      <c r="I76" s="103" t="s">
        <v>273</v>
      </c>
      <c r="J76" s="108"/>
      <c r="K76" s="109"/>
      <c r="N76"/>
    </row>
    <row r="77" spans="1:14" ht="17.25" customHeight="1">
      <c r="A77" s="101">
        <f t="shared" si="6"/>
        <v>65</v>
      </c>
      <c r="B77" s="88">
        <v>41510</v>
      </c>
      <c r="C77" s="88">
        <v>41510</v>
      </c>
      <c r="D77" s="89">
        <v>41546</v>
      </c>
      <c r="E77" s="90" t="s">
        <v>56</v>
      </c>
      <c r="F77" s="91" t="s">
        <v>80</v>
      </c>
      <c r="G77" s="91">
        <f t="shared" si="7"/>
      </c>
      <c r="H77" s="91" t="s">
        <v>265</v>
      </c>
      <c r="I77" s="103"/>
      <c r="J77" s="108"/>
      <c r="K77" s="109"/>
      <c r="N77"/>
    </row>
    <row r="78" spans="1:14" ht="17.25" customHeight="1">
      <c r="A78" s="101">
        <f t="shared" si="6"/>
        <v>66</v>
      </c>
      <c r="B78" s="88">
        <v>41510</v>
      </c>
      <c r="C78" s="88">
        <v>41531</v>
      </c>
      <c r="D78" s="89">
        <v>41546</v>
      </c>
      <c r="E78" s="90"/>
      <c r="F78" s="91" t="s">
        <v>148</v>
      </c>
      <c r="G78" s="91" t="str">
        <f t="shared" si="7"/>
        <v>●</v>
      </c>
      <c r="H78" s="91" t="s">
        <v>9</v>
      </c>
      <c r="I78" s="103" t="s">
        <v>266</v>
      </c>
      <c r="J78" s="108"/>
      <c r="K78" s="109"/>
      <c r="N78"/>
    </row>
    <row r="79" spans="1:11" ht="17.25" customHeight="1">
      <c r="A79" s="101">
        <f t="shared" si="6"/>
        <v>67</v>
      </c>
      <c r="B79" s="88">
        <v>41546</v>
      </c>
      <c r="C79" s="88">
        <v>41546</v>
      </c>
      <c r="D79" s="89">
        <v>41546</v>
      </c>
      <c r="E79" s="90" t="s">
        <v>274</v>
      </c>
      <c r="F79" s="91" t="s">
        <v>268</v>
      </c>
      <c r="G79" s="91">
        <f t="shared" si="7"/>
      </c>
      <c r="H79" s="91" t="s">
        <v>140</v>
      </c>
      <c r="I79" s="103"/>
      <c r="J79" s="104"/>
      <c r="K79" s="105"/>
    </row>
    <row r="80" spans="1:11" ht="17.25" customHeight="1">
      <c r="A80" s="101">
        <f t="shared" si="6"/>
        <v>68</v>
      </c>
      <c r="B80" s="88">
        <v>41552</v>
      </c>
      <c r="C80" s="88">
        <v>41553</v>
      </c>
      <c r="D80" s="89">
        <v>41553</v>
      </c>
      <c r="E80" s="90" t="s">
        <v>66</v>
      </c>
      <c r="F80" s="91" t="s">
        <v>57</v>
      </c>
      <c r="G80" s="91">
        <f aca="true" t="shared" si="8" ref="G80:G91">IF($H80="播種",IF($D80&lt;&gt;"","●","○"),IF($H80="定植・植付",IF($D80&lt;&gt;"","★","☆"),IF($H80="間引",IF($D80&lt;&gt;"","▼","▽"),IF($H80="追肥",IF($D80&lt;&gt;"","▲","△"),""))))</f>
      </c>
      <c r="H80" s="91" t="s">
        <v>265</v>
      </c>
      <c r="I80" s="103"/>
      <c r="J80" s="104"/>
      <c r="K80" s="105"/>
    </row>
    <row r="81" spans="1:11" ht="17.25" customHeight="1">
      <c r="A81" s="101">
        <f t="shared" si="6"/>
        <v>69</v>
      </c>
      <c r="B81" s="88">
        <v>41552</v>
      </c>
      <c r="C81" s="88">
        <v>41553</v>
      </c>
      <c r="D81" s="89">
        <v>41553</v>
      </c>
      <c r="E81" s="90"/>
      <c r="F81" s="91" t="s">
        <v>268</v>
      </c>
      <c r="G81" s="91" t="str">
        <f t="shared" si="8"/>
        <v>★</v>
      </c>
      <c r="H81" s="91" t="s">
        <v>175</v>
      </c>
      <c r="I81" s="103" t="s">
        <v>276</v>
      </c>
      <c r="J81" s="104"/>
      <c r="K81" s="105"/>
    </row>
    <row r="82" spans="1:11" ht="17.25" customHeight="1">
      <c r="A82" s="101">
        <f t="shared" si="6"/>
        <v>70</v>
      </c>
      <c r="B82" s="88">
        <v>41552</v>
      </c>
      <c r="C82" s="88">
        <v>41553</v>
      </c>
      <c r="D82" s="89">
        <v>41553</v>
      </c>
      <c r="E82" s="90"/>
      <c r="F82" s="91" t="s">
        <v>35</v>
      </c>
      <c r="G82" s="91" t="str">
        <f t="shared" si="8"/>
        <v>★</v>
      </c>
      <c r="H82" s="91" t="s">
        <v>175</v>
      </c>
      <c r="I82" s="103" t="s">
        <v>277</v>
      </c>
      <c r="J82" s="104"/>
      <c r="K82" s="105"/>
    </row>
    <row r="83" spans="1:11" ht="17.25" customHeight="1">
      <c r="A83" s="101">
        <f t="shared" si="6"/>
        <v>71</v>
      </c>
      <c r="B83" s="88">
        <v>41533</v>
      </c>
      <c r="C83" s="88">
        <v>41574</v>
      </c>
      <c r="D83" s="89">
        <v>41580</v>
      </c>
      <c r="E83" s="90"/>
      <c r="F83" s="91" t="s">
        <v>122</v>
      </c>
      <c r="G83" s="91" t="str">
        <f t="shared" si="8"/>
        <v>★</v>
      </c>
      <c r="H83" s="91" t="s">
        <v>175</v>
      </c>
      <c r="I83" s="103" t="s">
        <v>270</v>
      </c>
      <c r="J83" s="104"/>
      <c r="K83" s="105"/>
    </row>
    <row r="84" spans="1:11" ht="17.25" customHeight="1">
      <c r="A84" s="101">
        <f t="shared" si="6"/>
        <v>72</v>
      </c>
      <c r="B84" s="88">
        <v>41582</v>
      </c>
      <c r="C84" s="88">
        <v>41588</v>
      </c>
      <c r="D84" s="89">
        <v>41590</v>
      </c>
      <c r="E84" s="90"/>
      <c r="F84" s="91" t="s">
        <v>284</v>
      </c>
      <c r="G84" s="91">
        <f t="shared" si="8"/>
      </c>
      <c r="H84" s="91" t="s">
        <v>83</v>
      </c>
      <c r="I84" s="103"/>
      <c r="J84" s="104"/>
      <c r="K84" s="105"/>
    </row>
    <row r="85" spans="1:11" ht="17.25" customHeight="1">
      <c r="A85" s="101">
        <f>IF(B85&lt;&gt;"",A24+1,"")</f>
        <v>79</v>
      </c>
      <c r="B85" s="88">
        <v>41510</v>
      </c>
      <c r="C85" s="88">
        <v>41595</v>
      </c>
      <c r="D85" s="89">
        <v>41595</v>
      </c>
      <c r="E85" s="90" t="s">
        <v>46</v>
      </c>
      <c r="F85" s="91" t="s">
        <v>55</v>
      </c>
      <c r="G85" s="91">
        <f t="shared" si="8"/>
      </c>
      <c r="H85" s="91" t="s">
        <v>265</v>
      </c>
      <c r="I85" s="103"/>
      <c r="J85" s="104"/>
      <c r="K85" s="105"/>
    </row>
    <row r="86" spans="1:11" ht="17.25" customHeight="1">
      <c r="A86" s="101">
        <f aca="true" t="shared" si="9" ref="A86:A115">IF(B85&lt;&gt;"",A85+1,"")</f>
        <v>80</v>
      </c>
      <c r="B86" s="88">
        <v>41582</v>
      </c>
      <c r="C86" s="88">
        <v>41588</v>
      </c>
      <c r="D86" s="89">
        <v>41595</v>
      </c>
      <c r="E86" s="90"/>
      <c r="F86" s="91" t="s">
        <v>35</v>
      </c>
      <c r="G86" s="91" t="str">
        <f t="shared" si="8"/>
        <v>★</v>
      </c>
      <c r="H86" s="91" t="s">
        <v>175</v>
      </c>
      <c r="I86" s="103" t="s">
        <v>270</v>
      </c>
      <c r="J86" s="104" t="s">
        <v>276</v>
      </c>
      <c r="K86" s="105"/>
    </row>
    <row r="87" spans="1:11" ht="17.25" customHeight="1">
      <c r="A87" s="101">
        <f t="shared" si="9"/>
        <v>81</v>
      </c>
      <c r="B87" s="88">
        <v>41582</v>
      </c>
      <c r="C87" s="88">
        <v>41588</v>
      </c>
      <c r="D87" s="89">
        <v>41595</v>
      </c>
      <c r="E87" s="90"/>
      <c r="F87" s="91" t="s">
        <v>283</v>
      </c>
      <c r="G87" s="91" t="str">
        <f t="shared" si="8"/>
        <v>★</v>
      </c>
      <c r="H87" s="91" t="s">
        <v>175</v>
      </c>
      <c r="I87" s="103" t="s">
        <v>270</v>
      </c>
      <c r="J87" s="104" t="s">
        <v>282</v>
      </c>
      <c r="K87" s="105"/>
    </row>
    <row r="88" spans="1:11" ht="17.25" customHeight="1">
      <c r="A88" s="101">
        <f t="shared" si="9"/>
        <v>82</v>
      </c>
      <c r="B88" s="88">
        <v>41594</v>
      </c>
      <c r="C88" s="88">
        <v>41602</v>
      </c>
      <c r="D88" s="89">
        <v>41595</v>
      </c>
      <c r="E88" s="90"/>
      <c r="F88" s="91" t="s">
        <v>279</v>
      </c>
      <c r="G88" s="91" t="str">
        <f t="shared" si="8"/>
        <v>★</v>
      </c>
      <c r="H88" s="91" t="s">
        <v>175</v>
      </c>
      <c r="I88" s="103" t="s">
        <v>270</v>
      </c>
      <c r="J88" s="104"/>
      <c r="K88" s="105"/>
    </row>
    <row r="89" spans="1:11" ht="17.25" customHeight="1">
      <c r="A89" s="101">
        <f t="shared" si="9"/>
        <v>83</v>
      </c>
      <c r="B89" s="88">
        <v>41533</v>
      </c>
      <c r="C89" s="88">
        <v>41595</v>
      </c>
      <c r="D89" s="89">
        <v>41602</v>
      </c>
      <c r="E89" s="90"/>
      <c r="F89" s="91" t="s">
        <v>121</v>
      </c>
      <c r="G89" s="91" t="str">
        <f t="shared" si="8"/>
        <v>★</v>
      </c>
      <c r="H89" s="91" t="s">
        <v>175</v>
      </c>
      <c r="I89" s="103" t="s">
        <v>270</v>
      </c>
      <c r="J89" s="104"/>
      <c r="K89" s="105"/>
    </row>
    <row r="90" spans="1:11" ht="17.25" customHeight="1">
      <c r="A90" s="101">
        <f t="shared" si="9"/>
        <v>84</v>
      </c>
      <c r="B90" s="88">
        <v>41582</v>
      </c>
      <c r="C90" s="88">
        <v>41588</v>
      </c>
      <c r="D90" s="89">
        <v>41602</v>
      </c>
      <c r="E90" s="90"/>
      <c r="F90" s="91" t="s">
        <v>150</v>
      </c>
      <c r="G90" s="91" t="str">
        <f t="shared" si="8"/>
        <v>★</v>
      </c>
      <c r="H90" s="91" t="s">
        <v>175</v>
      </c>
      <c r="I90" s="103" t="s">
        <v>270</v>
      </c>
      <c r="J90" s="104"/>
      <c r="K90" s="105"/>
    </row>
    <row r="91" spans="1:11" ht="17.25" customHeight="1">
      <c r="A91" s="101">
        <f t="shared" si="9"/>
        <v>85</v>
      </c>
      <c r="B91" s="88">
        <v>41607</v>
      </c>
      <c r="C91" s="88">
        <v>41609</v>
      </c>
      <c r="D91" s="89">
        <v>41609</v>
      </c>
      <c r="E91" s="90"/>
      <c r="F91" s="91" t="s">
        <v>121</v>
      </c>
      <c r="G91" s="91" t="str">
        <f t="shared" si="8"/>
        <v>★</v>
      </c>
      <c r="H91" s="91" t="s">
        <v>175</v>
      </c>
      <c r="I91" s="103" t="s">
        <v>285</v>
      </c>
      <c r="J91" s="104" t="s">
        <v>286</v>
      </c>
      <c r="K91" s="105"/>
    </row>
    <row r="92" spans="1:11" ht="17.25" customHeight="1">
      <c r="A92" s="101">
        <f t="shared" si="9"/>
        <v>86</v>
      </c>
      <c r="B92" s="88">
        <v>41611</v>
      </c>
      <c r="C92" s="88">
        <v>41615</v>
      </c>
      <c r="D92" s="88">
        <v>41615</v>
      </c>
      <c r="E92" s="90"/>
      <c r="F92" s="91" t="s">
        <v>288</v>
      </c>
      <c r="G92" s="91">
        <f>IF($H92="播種",IF($D92&lt;&gt;"","●","○"),IF($H92="定植・植付",IF($D92&lt;&gt;"","★","☆"),IF($H92="間引",IF($D92&lt;&gt;"","▼","▽"),IF($H92="追肥",IF($D92&lt;&gt;"","▲","△"),""))))</f>
      </c>
      <c r="H92" s="91"/>
      <c r="I92" s="103"/>
      <c r="J92" s="104"/>
      <c r="K92" s="105"/>
    </row>
    <row r="93" spans="1:11" ht="17.25" customHeight="1">
      <c r="A93" s="101">
        <f t="shared" si="9"/>
        <v>87</v>
      </c>
      <c r="B93" s="119">
        <v>41611</v>
      </c>
      <c r="C93" s="119">
        <v>41615</v>
      </c>
      <c r="D93" s="119"/>
      <c r="E93" s="120"/>
      <c r="F93" s="121" t="s">
        <v>287</v>
      </c>
      <c r="G93" s="121" t="str">
        <f>IF($H93="播種",IF($D93&lt;&gt;"","●","○"),IF($H93="定植・植付",IF($D93&lt;&gt;"","★","☆"),IF($H93="間引",IF($D93&lt;&gt;"","▼","▽"),IF($H93="追肥",IF($D93&lt;&gt;"","▲","△"),""))))</f>
        <v>☆</v>
      </c>
      <c r="H93" s="121" t="s">
        <v>175</v>
      </c>
      <c r="I93" s="122"/>
      <c r="J93" s="123" t="s">
        <v>289</v>
      </c>
      <c r="K93" s="124"/>
    </row>
    <row r="94" spans="1:11" ht="17.25" customHeight="1">
      <c r="A94" s="101">
        <f t="shared" si="9"/>
        <v>88</v>
      </c>
      <c r="B94" s="18"/>
      <c r="C94" s="18"/>
      <c r="D94" s="19"/>
      <c r="E94" s="20"/>
      <c r="F94" s="21"/>
      <c r="G94" s="82">
        <f aca="true" t="shared" si="10" ref="G94:G115">IF($H94="播種",IF($D94&lt;&gt;"","●","○"),IF($H94="定植・植付",IF($D94&lt;&gt;"","★","☆"),IF($H94="間引",IF($D94&lt;&gt;"","▼","▽"),IF($H94="追肥",IF($D94&lt;&gt;"","▲","△"),""))))</f>
      </c>
      <c r="H94" s="21"/>
      <c r="I94" s="95"/>
      <c r="J94" s="96"/>
      <c r="K94" s="97"/>
    </row>
    <row r="95" spans="1:11" ht="17.25" customHeight="1">
      <c r="A95" s="101">
        <f t="shared" si="9"/>
      </c>
      <c r="B95" s="18"/>
      <c r="C95" s="18"/>
      <c r="D95" s="19"/>
      <c r="E95" s="20"/>
      <c r="F95" s="21"/>
      <c r="G95" s="82">
        <f t="shared" si="10"/>
      </c>
      <c r="H95" s="21"/>
      <c r="I95" s="95"/>
      <c r="J95" s="96"/>
      <c r="K95" s="97"/>
    </row>
    <row r="96" spans="1:11" ht="17.25" customHeight="1" hidden="1" outlineLevel="1">
      <c r="A96" s="101">
        <f t="shared" si="9"/>
      </c>
      <c r="B96" s="18"/>
      <c r="C96" s="18"/>
      <c r="D96" s="19"/>
      <c r="E96" s="20"/>
      <c r="F96" s="21"/>
      <c r="G96" s="82">
        <f t="shared" si="10"/>
      </c>
      <c r="H96" s="21"/>
      <c r="I96" s="95"/>
      <c r="J96" s="96"/>
      <c r="K96" s="97"/>
    </row>
    <row r="97" spans="1:11" ht="17.25" customHeight="1" hidden="1" outlineLevel="1">
      <c r="A97" s="101">
        <f t="shared" si="9"/>
      </c>
      <c r="B97" s="18"/>
      <c r="C97" s="18"/>
      <c r="D97" s="19"/>
      <c r="E97" s="20"/>
      <c r="F97" s="21"/>
      <c r="G97" s="82">
        <f t="shared" si="10"/>
      </c>
      <c r="H97" s="21"/>
      <c r="I97" s="95"/>
      <c r="J97" s="96"/>
      <c r="K97" s="97"/>
    </row>
    <row r="98" spans="1:11" ht="17.25" customHeight="1" hidden="1" outlineLevel="1">
      <c r="A98" s="101">
        <f t="shared" si="9"/>
      </c>
      <c r="B98" s="18"/>
      <c r="C98" s="18"/>
      <c r="D98" s="19"/>
      <c r="E98" s="20"/>
      <c r="F98" s="21"/>
      <c r="G98" s="82">
        <f t="shared" si="10"/>
      </c>
      <c r="H98" s="21"/>
      <c r="I98" s="95"/>
      <c r="J98" s="96"/>
      <c r="K98" s="97"/>
    </row>
    <row r="99" spans="1:11" ht="17.25" customHeight="1" hidden="1" outlineLevel="1">
      <c r="A99" s="101">
        <f t="shared" si="9"/>
      </c>
      <c r="B99" s="18"/>
      <c r="C99" s="18"/>
      <c r="D99" s="19"/>
      <c r="E99" s="20"/>
      <c r="F99" s="21"/>
      <c r="G99" s="82">
        <f t="shared" si="10"/>
      </c>
      <c r="H99" s="21"/>
      <c r="I99" s="95"/>
      <c r="J99" s="96"/>
      <c r="K99" s="97"/>
    </row>
    <row r="100" spans="1:11" ht="17.25" customHeight="1" hidden="1" outlineLevel="1">
      <c r="A100" s="101">
        <f t="shared" si="9"/>
      </c>
      <c r="B100" s="18"/>
      <c r="C100" s="18"/>
      <c r="D100" s="19"/>
      <c r="E100" s="20"/>
      <c r="F100" s="21"/>
      <c r="G100" s="82">
        <f t="shared" si="10"/>
      </c>
      <c r="H100" s="21"/>
      <c r="I100" s="95"/>
      <c r="J100" s="96"/>
      <c r="K100" s="97"/>
    </row>
    <row r="101" spans="1:11" ht="17.25" customHeight="1" hidden="1" outlineLevel="1">
      <c r="A101" s="101">
        <f t="shared" si="9"/>
      </c>
      <c r="B101" s="18"/>
      <c r="C101" s="18"/>
      <c r="D101" s="19"/>
      <c r="E101" s="20"/>
      <c r="F101" s="21"/>
      <c r="G101" s="82">
        <f t="shared" si="10"/>
      </c>
      <c r="H101" s="21"/>
      <c r="I101" s="95"/>
      <c r="J101" s="96"/>
      <c r="K101" s="97"/>
    </row>
    <row r="102" spans="1:11" ht="17.25" customHeight="1" hidden="1" outlineLevel="1">
      <c r="A102" s="101">
        <f t="shared" si="9"/>
      </c>
      <c r="B102" s="18"/>
      <c r="C102" s="18"/>
      <c r="D102" s="19"/>
      <c r="E102" s="20"/>
      <c r="F102" s="21"/>
      <c r="G102" s="82">
        <f t="shared" si="10"/>
      </c>
      <c r="H102" s="21"/>
      <c r="I102" s="95"/>
      <c r="J102" s="96"/>
      <c r="K102" s="97"/>
    </row>
    <row r="103" spans="1:11" ht="17.25" customHeight="1" hidden="1" outlineLevel="1">
      <c r="A103" s="101">
        <f t="shared" si="9"/>
      </c>
      <c r="B103" s="18"/>
      <c r="C103" s="18"/>
      <c r="D103" s="19"/>
      <c r="E103" s="20"/>
      <c r="F103" s="21"/>
      <c r="G103" s="82">
        <f t="shared" si="10"/>
      </c>
      <c r="H103" s="21"/>
      <c r="I103" s="95"/>
      <c r="J103" s="96"/>
      <c r="K103" s="97"/>
    </row>
    <row r="104" spans="1:11" ht="17.25" customHeight="1" hidden="1" outlineLevel="1">
      <c r="A104" s="101">
        <f t="shared" si="9"/>
      </c>
      <c r="B104" s="18"/>
      <c r="C104" s="18"/>
      <c r="D104" s="19"/>
      <c r="E104" s="20"/>
      <c r="F104" s="21"/>
      <c r="G104" s="82">
        <f t="shared" si="10"/>
      </c>
      <c r="H104" s="21"/>
      <c r="I104" s="95"/>
      <c r="J104" s="96"/>
      <c r="K104" s="97"/>
    </row>
    <row r="105" spans="1:11" ht="17.25" customHeight="1" hidden="1" outlineLevel="1">
      <c r="A105" s="101">
        <f t="shared" si="9"/>
      </c>
      <c r="B105" s="18"/>
      <c r="C105" s="18"/>
      <c r="D105" s="19"/>
      <c r="E105" s="20"/>
      <c r="F105" s="21"/>
      <c r="G105" s="82">
        <f t="shared" si="10"/>
      </c>
      <c r="H105" s="21"/>
      <c r="I105" s="95" t="s">
        <v>256</v>
      </c>
      <c r="J105" s="96" t="s">
        <v>257</v>
      </c>
      <c r="K105" s="97"/>
    </row>
    <row r="106" spans="1:11" ht="17.25" customHeight="1" hidden="1" outlineLevel="1">
      <c r="A106" s="101">
        <f t="shared" si="9"/>
      </c>
      <c r="B106" s="18"/>
      <c r="C106" s="18"/>
      <c r="D106" s="19"/>
      <c r="E106" s="20"/>
      <c r="F106" s="21"/>
      <c r="G106" s="82">
        <f t="shared" si="10"/>
      </c>
      <c r="H106" s="21"/>
      <c r="I106" s="95"/>
      <c r="J106" s="96"/>
      <c r="K106" s="97"/>
    </row>
    <row r="107" spans="1:11" ht="17.25" customHeight="1" hidden="1" outlineLevel="1">
      <c r="A107" s="101">
        <f t="shared" si="9"/>
      </c>
      <c r="B107" s="18"/>
      <c r="C107" s="18"/>
      <c r="D107" s="19"/>
      <c r="E107" s="20"/>
      <c r="F107" s="21"/>
      <c r="G107" s="82">
        <f t="shared" si="10"/>
      </c>
      <c r="H107" s="21"/>
      <c r="I107" s="95"/>
      <c r="J107" s="96"/>
      <c r="K107" s="97"/>
    </row>
    <row r="108" spans="1:11" ht="17.25" customHeight="1" hidden="1" outlineLevel="1">
      <c r="A108" s="101">
        <f t="shared" si="9"/>
      </c>
      <c r="B108" s="18"/>
      <c r="C108" s="18"/>
      <c r="D108" s="19"/>
      <c r="E108" s="20"/>
      <c r="F108" s="21"/>
      <c r="G108" s="82">
        <f t="shared" si="10"/>
      </c>
      <c r="H108" s="21"/>
      <c r="I108" s="95"/>
      <c r="J108" s="96"/>
      <c r="K108" s="97"/>
    </row>
    <row r="109" spans="1:11" ht="17.25" customHeight="1" hidden="1" outlineLevel="1">
      <c r="A109" s="101">
        <f t="shared" si="9"/>
      </c>
      <c r="B109" s="18"/>
      <c r="C109" s="18"/>
      <c r="D109" s="19"/>
      <c r="E109" s="20"/>
      <c r="F109" s="21"/>
      <c r="G109" s="82">
        <f t="shared" si="10"/>
      </c>
      <c r="H109" s="21"/>
      <c r="I109" s="95"/>
      <c r="J109" s="96"/>
      <c r="K109" s="97"/>
    </row>
    <row r="110" spans="1:11" ht="17.25" customHeight="1" hidden="1" outlineLevel="1">
      <c r="A110" s="101">
        <f t="shared" si="9"/>
      </c>
      <c r="B110" s="18"/>
      <c r="C110" s="18"/>
      <c r="D110" s="19"/>
      <c r="E110" s="20"/>
      <c r="F110" s="21"/>
      <c r="G110" s="82">
        <f t="shared" si="10"/>
      </c>
      <c r="H110" s="21"/>
      <c r="I110" s="95"/>
      <c r="J110" s="96"/>
      <c r="K110" s="97"/>
    </row>
    <row r="111" spans="1:11" ht="17.25" customHeight="1" hidden="1" outlineLevel="1">
      <c r="A111" s="101">
        <f t="shared" si="9"/>
      </c>
      <c r="B111" s="18"/>
      <c r="C111" s="18"/>
      <c r="D111" s="19"/>
      <c r="E111" s="20"/>
      <c r="F111" s="21"/>
      <c r="G111" s="82">
        <f t="shared" si="10"/>
      </c>
      <c r="H111" s="21"/>
      <c r="I111" s="95"/>
      <c r="J111" s="96"/>
      <c r="K111" s="97"/>
    </row>
    <row r="112" spans="1:11" ht="17.25" customHeight="1" hidden="1" outlineLevel="1">
      <c r="A112" s="101">
        <f t="shared" si="9"/>
      </c>
      <c r="B112" s="18"/>
      <c r="C112" s="18"/>
      <c r="D112" s="19"/>
      <c r="E112" s="20"/>
      <c r="F112" s="21"/>
      <c r="G112" s="82">
        <f t="shared" si="10"/>
      </c>
      <c r="H112" s="21"/>
      <c r="I112" s="95"/>
      <c r="J112" s="96"/>
      <c r="K112" s="97"/>
    </row>
    <row r="113" spans="1:14" ht="17.25" customHeight="1" collapsed="1">
      <c r="A113" s="101">
        <f t="shared" si="9"/>
      </c>
      <c r="B113" s="18"/>
      <c r="C113" s="18"/>
      <c r="D113" s="19"/>
      <c r="E113" s="20"/>
      <c r="F113" s="21"/>
      <c r="G113" s="82">
        <f t="shared" si="10"/>
      </c>
      <c r="H113" s="21"/>
      <c r="I113" s="95"/>
      <c r="J113" s="96"/>
      <c r="K113" s="97"/>
      <c r="N113"/>
    </row>
    <row r="114" spans="1:11" ht="17.25" customHeight="1">
      <c r="A114" s="101">
        <f t="shared" si="9"/>
      </c>
      <c r="B114" s="18"/>
      <c r="C114" s="18"/>
      <c r="D114" s="19"/>
      <c r="E114" s="20"/>
      <c r="F114" s="21"/>
      <c r="G114" s="82">
        <f t="shared" si="10"/>
      </c>
      <c r="H114" s="21"/>
      <c r="I114" s="95"/>
      <c r="J114" s="96"/>
      <c r="K114" s="97"/>
    </row>
    <row r="115" spans="1:11" ht="17.25" customHeight="1" thickBot="1">
      <c r="A115" s="102">
        <f t="shared" si="9"/>
      </c>
      <c r="B115" s="13"/>
      <c r="C115" s="13"/>
      <c r="D115" s="14"/>
      <c r="E115" s="23"/>
      <c r="F115" s="24"/>
      <c r="G115" s="83">
        <f t="shared" si="10"/>
      </c>
      <c r="H115" s="24"/>
      <c r="I115" s="98"/>
      <c r="J115" s="99"/>
      <c r="K115" s="100"/>
    </row>
  </sheetData>
  <sheetProtection/>
  <mergeCells count="5">
    <mergeCell ref="C5:D5"/>
    <mergeCell ref="A1:K1"/>
    <mergeCell ref="E5:E6"/>
    <mergeCell ref="F5:H5"/>
    <mergeCell ref="J3:K3"/>
  </mergeCells>
  <printOptions/>
  <pageMargins left="0.984251968503937" right="0" top="0.5905511811023623" bottom="0" header="0.5118110236220472" footer="0"/>
  <pageSetup blackAndWhite="1" fitToHeight="1" fitToWidth="1" orientation="portrait" paperSize="9" scale="94" r:id="rId2"/>
  <headerFooter alignWithMargins="0">
    <oddFooter>&amp;R&amp;Z&amp;F&amp;A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showGridLines="0" zoomScalePageLayoutView="0" workbookViewId="0" topLeftCell="A1">
      <pane ySplit="4" topLeftCell="A65" activePane="bottomLeft" state="frozen"/>
      <selection pane="topLeft" activeCell="A1" sqref="A1"/>
      <selection pane="bottomLeft" activeCell="J10" sqref="J10"/>
    </sheetView>
  </sheetViews>
  <sheetFormatPr defaultColWidth="9.00390625" defaultRowHeight="17.25" customHeight="1" outlineLevelRow="1"/>
  <cols>
    <col min="1" max="1" width="3.875" style="25" customWidth="1"/>
    <col min="2" max="3" width="6.50390625" style="3" customWidth="1"/>
    <col min="4" max="4" width="6.50390625" style="4" customWidth="1"/>
    <col min="5" max="5" width="5.875" style="5" customWidth="1"/>
    <col min="6" max="6" width="10.75390625" style="6" customWidth="1"/>
    <col min="7" max="7" width="28.25390625" style="6" customWidth="1"/>
    <col min="8" max="8" width="19.75390625" style="6" customWidth="1"/>
    <col min="9" max="9" width="6.375" style="5" customWidth="1"/>
    <col min="10" max="16384" width="9.00390625" style="8" customWidth="1"/>
  </cols>
  <sheetData>
    <row r="1" spans="1:9" s="1" customFormat="1" ht="25.5" customHeight="1">
      <c r="A1" s="172" t="s">
        <v>0</v>
      </c>
      <c r="B1" s="172"/>
      <c r="C1" s="172"/>
      <c r="D1" s="172"/>
      <c r="E1" s="172"/>
      <c r="F1" s="172"/>
      <c r="G1" s="172"/>
      <c r="H1" s="27"/>
      <c r="I1" s="27"/>
    </row>
    <row r="2" spans="1:9" ht="18" customHeight="1" thickBot="1">
      <c r="A2" s="2" t="s">
        <v>6</v>
      </c>
      <c r="H2" s="7">
        <f ca="1">NOW()</f>
        <v>42074.355536111114</v>
      </c>
      <c r="I2" s="28"/>
    </row>
    <row r="3" spans="1:9" ht="17.25" customHeight="1">
      <c r="A3" s="9" t="s">
        <v>7</v>
      </c>
      <c r="B3" s="10" t="s">
        <v>1</v>
      </c>
      <c r="C3" s="164" t="s">
        <v>3</v>
      </c>
      <c r="D3" s="164"/>
      <c r="E3" s="165" t="s">
        <v>2</v>
      </c>
      <c r="F3" s="165"/>
      <c r="G3" s="165"/>
      <c r="H3" s="33"/>
      <c r="I3" s="29" t="s">
        <v>12</v>
      </c>
    </row>
    <row r="4" spans="1:9" ht="17.25" customHeight="1" thickBot="1">
      <c r="A4" s="11"/>
      <c r="B4" s="12"/>
      <c r="C4" s="13" t="s">
        <v>4</v>
      </c>
      <c r="D4" s="14" t="s">
        <v>5</v>
      </c>
      <c r="E4" s="15"/>
      <c r="F4" s="16"/>
      <c r="G4" s="26"/>
      <c r="H4" s="16"/>
      <c r="I4" s="30"/>
    </row>
    <row r="5" spans="1:9" ht="17.25" customHeight="1">
      <c r="A5" s="44">
        <v>1</v>
      </c>
      <c r="B5" s="45">
        <v>41034</v>
      </c>
      <c r="C5" s="45">
        <v>41035</v>
      </c>
      <c r="D5" s="46">
        <v>41035</v>
      </c>
      <c r="E5" s="47" t="s">
        <v>21</v>
      </c>
      <c r="F5" s="48" t="s">
        <v>22</v>
      </c>
      <c r="G5" s="48" t="s">
        <v>10</v>
      </c>
      <c r="H5" s="49"/>
      <c r="I5" s="50"/>
    </row>
    <row r="6" spans="1:9" ht="17.25" customHeight="1">
      <c r="A6" s="36">
        <f>IF(B6&lt;&gt;"",A5+1,"")</f>
        <v>2</v>
      </c>
      <c r="B6" s="51">
        <v>41034</v>
      </c>
      <c r="C6" s="51">
        <v>41035</v>
      </c>
      <c r="D6" s="52">
        <v>41042</v>
      </c>
      <c r="E6" s="53" t="s">
        <v>25</v>
      </c>
      <c r="F6" s="54" t="s">
        <v>26</v>
      </c>
      <c r="G6" s="54" t="s">
        <v>27</v>
      </c>
      <c r="H6" s="55"/>
      <c r="I6" s="42"/>
    </row>
    <row r="7" spans="1:9" ht="17.25" customHeight="1">
      <c r="A7" s="36">
        <f aca="true" t="shared" si="0" ref="A7:A70">IF(B7&lt;&gt;"",A6+1,"")</f>
        <v>3</v>
      </c>
      <c r="B7" s="51">
        <v>41040</v>
      </c>
      <c r="C7" s="51">
        <v>41042</v>
      </c>
      <c r="D7" s="52">
        <v>41042</v>
      </c>
      <c r="E7" s="53"/>
      <c r="F7" s="54"/>
      <c r="G7" s="54" t="s">
        <v>23</v>
      </c>
      <c r="H7" s="55"/>
      <c r="I7" s="42"/>
    </row>
    <row r="8" spans="1:9" ht="17.25" customHeight="1">
      <c r="A8" s="56">
        <f t="shared" si="0"/>
        <v>4</v>
      </c>
      <c r="B8" s="51">
        <v>41043</v>
      </c>
      <c r="C8" s="51">
        <v>41049</v>
      </c>
      <c r="D8" s="52">
        <v>41046</v>
      </c>
      <c r="E8" s="53"/>
      <c r="F8" s="54" t="s">
        <v>35</v>
      </c>
      <c r="G8" s="54" t="s">
        <v>33</v>
      </c>
      <c r="H8" s="55"/>
      <c r="I8" s="42"/>
    </row>
    <row r="9" spans="1:9" ht="17.25" customHeight="1" collapsed="1">
      <c r="A9" s="36">
        <v>5</v>
      </c>
      <c r="B9" s="51">
        <v>41039</v>
      </c>
      <c r="C9" s="51">
        <v>41049</v>
      </c>
      <c r="D9" s="52">
        <v>41048</v>
      </c>
      <c r="E9" s="53" t="s">
        <v>32</v>
      </c>
      <c r="F9" s="54" t="s">
        <v>18</v>
      </c>
      <c r="G9" s="54" t="s">
        <v>19</v>
      </c>
      <c r="H9" s="55"/>
      <c r="I9" s="42"/>
    </row>
    <row r="10" spans="1:9" ht="17.25" customHeight="1">
      <c r="A10" s="36">
        <f t="shared" si="0"/>
        <v>6</v>
      </c>
      <c r="B10" s="51">
        <v>41043</v>
      </c>
      <c r="C10" s="51">
        <v>41049</v>
      </c>
      <c r="D10" s="52">
        <v>41048</v>
      </c>
      <c r="E10" s="53" t="s">
        <v>28</v>
      </c>
      <c r="F10" s="54" t="s">
        <v>29</v>
      </c>
      <c r="G10" s="54" t="s">
        <v>30</v>
      </c>
      <c r="H10" s="55"/>
      <c r="I10" s="42"/>
    </row>
    <row r="11" spans="1:9" ht="17.25" customHeight="1">
      <c r="A11" s="36">
        <f t="shared" si="0"/>
        <v>7</v>
      </c>
      <c r="B11" s="51">
        <v>41048</v>
      </c>
      <c r="C11" s="51">
        <v>41048</v>
      </c>
      <c r="D11" s="52">
        <v>41048</v>
      </c>
      <c r="E11" s="53"/>
      <c r="F11" s="54" t="s">
        <v>36</v>
      </c>
      <c r="G11" s="54" t="s">
        <v>34</v>
      </c>
      <c r="H11" s="55"/>
      <c r="I11" s="42"/>
    </row>
    <row r="12" spans="1:9" ht="17.25" customHeight="1">
      <c r="A12" s="36">
        <f t="shared" si="0"/>
        <v>8</v>
      </c>
      <c r="B12" s="51">
        <v>41034</v>
      </c>
      <c r="C12" s="51">
        <v>41035</v>
      </c>
      <c r="D12" s="52">
        <v>41049</v>
      </c>
      <c r="E12" s="53" t="s">
        <v>32</v>
      </c>
      <c r="F12" s="54" t="s">
        <v>39</v>
      </c>
      <c r="G12" s="54" t="s">
        <v>9</v>
      </c>
      <c r="H12" s="55"/>
      <c r="I12" s="42"/>
    </row>
    <row r="13" spans="1:9" ht="17.25" customHeight="1">
      <c r="A13" s="36">
        <f t="shared" si="0"/>
        <v>9</v>
      </c>
      <c r="B13" s="51">
        <v>41043</v>
      </c>
      <c r="C13" s="51">
        <v>41047</v>
      </c>
      <c r="D13" s="52">
        <v>41049</v>
      </c>
      <c r="E13" s="53"/>
      <c r="F13" s="54"/>
      <c r="G13" s="54" t="s">
        <v>31</v>
      </c>
      <c r="H13" s="55"/>
      <c r="I13" s="42"/>
    </row>
    <row r="14" spans="1:9" ht="17.25" customHeight="1">
      <c r="A14" s="36">
        <f t="shared" si="0"/>
        <v>10</v>
      </c>
      <c r="B14" s="51">
        <v>41043</v>
      </c>
      <c r="C14" s="51">
        <v>41049</v>
      </c>
      <c r="D14" s="52">
        <v>41049</v>
      </c>
      <c r="E14" s="53" t="s">
        <v>40</v>
      </c>
      <c r="F14" s="54" t="s">
        <v>24</v>
      </c>
      <c r="G14" s="54" t="s">
        <v>17</v>
      </c>
      <c r="H14" s="55"/>
      <c r="I14" s="42"/>
    </row>
    <row r="15" spans="1:9" ht="17.25" customHeight="1">
      <c r="A15" s="36">
        <f t="shared" si="0"/>
        <v>11</v>
      </c>
      <c r="B15" s="51">
        <v>41043</v>
      </c>
      <c r="C15" s="51">
        <v>41049</v>
      </c>
      <c r="D15" s="52">
        <v>41049</v>
      </c>
      <c r="E15" s="53" t="s">
        <v>28</v>
      </c>
      <c r="F15" s="54" t="s">
        <v>29</v>
      </c>
      <c r="G15" s="54" t="s">
        <v>41</v>
      </c>
      <c r="H15" s="55"/>
      <c r="I15" s="42"/>
    </row>
    <row r="16" spans="1:9" ht="17.25" customHeight="1">
      <c r="A16" s="36">
        <f t="shared" si="0"/>
        <v>12</v>
      </c>
      <c r="B16" s="51">
        <v>41049</v>
      </c>
      <c r="C16" s="51">
        <v>41049</v>
      </c>
      <c r="D16" s="52">
        <v>41049</v>
      </c>
      <c r="E16" s="53" t="s">
        <v>42</v>
      </c>
      <c r="F16" s="54" t="s">
        <v>43</v>
      </c>
      <c r="G16" s="54" t="s">
        <v>37</v>
      </c>
      <c r="H16" s="55"/>
      <c r="I16" s="42"/>
    </row>
    <row r="17" spans="1:9" ht="17.25" customHeight="1">
      <c r="A17" s="36">
        <f t="shared" si="0"/>
        <v>13</v>
      </c>
      <c r="B17" s="51">
        <v>41049</v>
      </c>
      <c r="C17" s="51">
        <v>41049</v>
      </c>
      <c r="D17" s="52">
        <v>41049</v>
      </c>
      <c r="E17" s="53" t="s">
        <v>44</v>
      </c>
      <c r="F17" s="54" t="s">
        <v>45</v>
      </c>
      <c r="G17" s="54" t="s">
        <v>38</v>
      </c>
      <c r="H17" s="55"/>
      <c r="I17" s="42"/>
    </row>
    <row r="18" spans="1:9" ht="17.25" customHeight="1">
      <c r="A18" s="36">
        <f t="shared" si="0"/>
        <v>14</v>
      </c>
      <c r="B18" s="51">
        <v>41049</v>
      </c>
      <c r="C18" s="51">
        <v>41049</v>
      </c>
      <c r="D18" s="52">
        <v>41049</v>
      </c>
      <c r="E18" s="53" t="s">
        <v>46</v>
      </c>
      <c r="F18" s="54" t="s">
        <v>47</v>
      </c>
      <c r="G18" s="54" t="s">
        <v>19</v>
      </c>
      <c r="H18" s="55"/>
      <c r="I18" s="42"/>
    </row>
    <row r="19" spans="1:9" ht="17.25" customHeight="1">
      <c r="A19" s="36">
        <f t="shared" si="0"/>
        <v>15</v>
      </c>
      <c r="B19" s="51">
        <v>41034</v>
      </c>
      <c r="C19" s="51">
        <v>41035</v>
      </c>
      <c r="D19" s="52">
        <v>41056</v>
      </c>
      <c r="E19" s="53" t="s">
        <v>54</v>
      </c>
      <c r="F19" s="54" t="s">
        <v>55</v>
      </c>
      <c r="G19" s="54" t="s">
        <v>8</v>
      </c>
      <c r="H19" s="55"/>
      <c r="I19" s="42"/>
    </row>
    <row r="20" spans="1:9" ht="17.25" customHeight="1">
      <c r="A20" s="36">
        <f t="shared" si="0"/>
        <v>16</v>
      </c>
      <c r="B20" s="51">
        <v>41034</v>
      </c>
      <c r="C20" s="51">
        <v>41035</v>
      </c>
      <c r="D20" s="52">
        <v>41056</v>
      </c>
      <c r="E20" s="53"/>
      <c r="F20" s="54" t="s">
        <v>11</v>
      </c>
      <c r="G20" s="54" t="s">
        <v>9</v>
      </c>
      <c r="H20" s="55"/>
      <c r="I20" s="42"/>
    </row>
    <row r="21" spans="1:9" ht="17.25" customHeight="1">
      <c r="A21" s="36">
        <f t="shared" si="0"/>
        <v>17</v>
      </c>
      <c r="B21" s="51">
        <v>41039</v>
      </c>
      <c r="C21" s="51">
        <v>41049</v>
      </c>
      <c r="D21" s="52">
        <v>41056</v>
      </c>
      <c r="E21" s="53" t="s">
        <v>15</v>
      </c>
      <c r="F21" s="54" t="s">
        <v>16</v>
      </c>
      <c r="G21" s="54" t="s">
        <v>17</v>
      </c>
      <c r="H21" s="55"/>
      <c r="I21" s="42"/>
    </row>
    <row r="22" spans="1:9" ht="17.25" customHeight="1">
      <c r="A22" s="36">
        <f t="shared" si="0"/>
        <v>18</v>
      </c>
      <c r="B22" s="51">
        <v>41049</v>
      </c>
      <c r="C22" s="51">
        <v>41056</v>
      </c>
      <c r="D22" s="52">
        <v>41056</v>
      </c>
      <c r="E22" s="53" t="s">
        <v>52</v>
      </c>
      <c r="F22" s="54" t="s">
        <v>53</v>
      </c>
      <c r="G22" s="54" t="s">
        <v>19</v>
      </c>
      <c r="H22" s="55"/>
      <c r="I22" s="42"/>
    </row>
    <row r="23" spans="1:9" ht="17.25" customHeight="1">
      <c r="A23" s="36">
        <f t="shared" si="0"/>
        <v>19</v>
      </c>
      <c r="B23" s="51">
        <v>41049</v>
      </c>
      <c r="C23" s="51">
        <v>41056</v>
      </c>
      <c r="D23" s="52">
        <v>41056</v>
      </c>
      <c r="E23" s="53"/>
      <c r="F23" s="54"/>
      <c r="G23" s="54" t="s">
        <v>49</v>
      </c>
      <c r="H23" s="55"/>
      <c r="I23" s="42"/>
    </row>
    <row r="24" spans="1:9" ht="17.25" customHeight="1">
      <c r="A24" s="36">
        <f t="shared" si="0"/>
        <v>20</v>
      </c>
      <c r="B24" s="51">
        <v>41055</v>
      </c>
      <c r="C24" s="51">
        <v>41056</v>
      </c>
      <c r="D24" s="52">
        <v>41056</v>
      </c>
      <c r="E24" s="53" t="s">
        <v>56</v>
      </c>
      <c r="F24" s="54" t="s">
        <v>57</v>
      </c>
      <c r="G24" s="54" t="s">
        <v>48</v>
      </c>
      <c r="H24" s="55"/>
      <c r="I24" s="42"/>
    </row>
    <row r="25" spans="1:9" ht="17.25" customHeight="1">
      <c r="A25" s="36">
        <f t="shared" si="0"/>
        <v>21</v>
      </c>
      <c r="B25" s="51">
        <v>41055</v>
      </c>
      <c r="C25" s="51">
        <v>41056</v>
      </c>
      <c r="D25" s="52">
        <v>41056</v>
      </c>
      <c r="E25" s="53" t="s">
        <v>58</v>
      </c>
      <c r="F25" s="54" t="s">
        <v>59</v>
      </c>
      <c r="G25" s="54" t="s">
        <v>48</v>
      </c>
      <c r="H25" s="55"/>
      <c r="I25" s="42"/>
    </row>
    <row r="26" spans="1:9" ht="17.25" customHeight="1" collapsed="1">
      <c r="A26" s="36">
        <f t="shared" si="0"/>
        <v>22</v>
      </c>
      <c r="B26" s="51">
        <v>41063</v>
      </c>
      <c r="C26" s="51">
        <v>41063</v>
      </c>
      <c r="D26" s="52">
        <v>41063</v>
      </c>
      <c r="E26" s="53" t="s">
        <v>65</v>
      </c>
      <c r="F26" s="54" t="s">
        <v>63</v>
      </c>
      <c r="G26" s="54" t="s">
        <v>61</v>
      </c>
      <c r="H26" s="55"/>
      <c r="I26" s="42"/>
    </row>
    <row r="27" spans="1:9" ht="17.25" customHeight="1">
      <c r="A27" s="36">
        <f t="shared" si="0"/>
        <v>23</v>
      </c>
      <c r="B27" s="51">
        <v>41063</v>
      </c>
      <c r="C27" s="51">
        <v>41063</v>
      </c>
      <c r="D27" s="52">
        <v>41070</v>
      </c>
      <c r="E27" s="53" t="s">
        <v>66</v>
      </c>
      <c r="F27" s="54" t="s">
        <v>50</v>
      </c>
      <c r="G27" s="54" t="s">
        <v>68</v>
      </c>
      <c r="H27" s="55"/>
      <c r="I27" s="42"/>
    </row>
    <row r="28" spans="1:9" ht="17.25" customHeight="1">
      <c r="A28" s="36">
        <f t="shared" si="0"/>
        <v>24</v>
      </c>
      <c r="B28" s="51">
        <v>41063</v>
      </c>
      <c r="C28" s="51">
        <v>41063</v>
      </c>
      <c r="D28" s="52">
        <v>41070</v>
      </c>
      <c r="E28" s="53" t="s">
        <v>77</v>
      </c>
      <c r="F28" s="54" t="s">
        <v>80</v>
      </c>
      <c r="G28" s="54" t="s">
        <v>62</v>
      </c>
      <c r="H28" s="55"/>
      <c r="I28" s="42"/>
    </row>
    <row r="29" spans="1:9" ht="17.25" customHeight="1">
      <c r="A29" s="36">
        <f t="shared" si="0"/>
        <v>25</v>
      </c>
      <c r="B29" s="51">
        <v>41063</v>
      </c>
      <c r="C29" s="51">
        <v>41070</v>
      </c>
      <c r="D29" s="52">
        <v>41070</v>
      </c>
      <c r="E29" s="53" t="s">
        <v>84</v>
      </c>
      <c r="F29" s="54" t="s">
        <v>24</v>
      </c>
      <c r="G29" s="54" t="s">
        <v>60</v>
      </c>
      <c r="H29" s="55"/>
      <c r="I29" s="42"/>
    </row>
    <row r="30" spans="1:9" ht="17.25" customHeight="1">
      <c r="A30" s="36">
        <f t="shared" si="0"/>
        <v>26</v>
      </c>
      <c r="B30" s="51">
        <v>41067</v>
      </c>
      <c r="C30" s="51">
        <v>41070</v>
      </c>
      <c r="D30" s="52">
        <v>41070</v>
      </c>
      <c r="E30" s="53" t="s">
        <v>85</v>
      </c>
      <c r="F30" s="54" t="s">
        <v>86</v>
      </c>
      <c r="G30" s="54" t="s">
        <v>70</v>
      </c>
      <c r="H30" s="55"/>
      <c r="I30" s="42"/>
    </row>
    <row r="31" spans="1:9" ht="17.25" customHeight="1">
      <c r="A31" s="36">
        <f t="shared" si="0"/>
        <v>27</v>
      </c>
      <c r="B31" s="51">
        <v>41067</v>
      </c>
      <c r="C31" s="51">
        <v>41070</v>
      </c>
      <c r="D31" s="52">
        <v>41070</v>
      </c>
      <c r="E31" s="53" t="s">
        <v>87</v>
      </c>
      <c r="F31" s="54" t="s">
        <v>72</v>
      </c>
      <c r="G31" s="54" t="s">
        <v>68</v>
      </c>
      <c r="H31" s="55"/>
      <c r="I31" s="42"/>
    </row>
    <row r="32" spans="1:9" ht="17.25" customHeight="1">
      <c r="A32" s="36">
        <f t="shared" si="0"/>
        <v>28</v>
      </c>
      <c r="B32" s="51">
        <v>41076</v>
      </c>
      <c r="C32" s="51">
        <v>41077</v>
      </c>
      <c r="D32" s="52">
        <v>41077</v>
      </c>
      <c r="E32" s="53"/>
      <c r="F32" s="54"/>
      <c r="G32" s="54" t="s">
        <v>75</v>
      </c>
      <c r="H32" s="55"/>
      <c r="I32" s="42"/>
    </row>
    <row r="33" spans="1:9" ht="17.25" customHeight="1">
      <c r="A33" s="36">
        <f t="shared" si="0"/>
        <v>29</v>
      </c>
      <c r="B33" s="51">
        <v>41077</v>
      </c>
      <c r="C33" s="51">
        <v>41077</v>
      </c>
      <c r="D33" s="52">
        <v>41077</v>
      </c>
      <c r="E33" s="53" t="s">
        <v>88</v>
      </c>
      <c r="F33" s="54" t="s">
        <v>89</v>
      </c>
      <c r="G33" s="54" t="s">
        <v>78</v>
      </c>
      <c r="H33" s="55"/>
      <c r="I33" s="42"/>
    </row>
    <row r="34" spans="1:9" ht="17.25" customHeight="1">
      <c r="A34" s="36">
        <f t="shared" si="0"/>
        <v>30</v>
      </c>
      <c r="B34" s="51">
        <v>41076</v>
      </c>
      <c r="C34" s="51">
        <v>41077</v>
      </c>
      <c r="D34" s="52">
        <v>41084</v>
      </c>
      <c r="E34" s="53" t="s">
        <v>15</v>
      </c>
      <c r="F34" s="54" t="s">
        <v>16</v>
      </c>
      <c r="G34" s="54" t="s">
        <v>68</v>
      </c>
      <c r="H34" s="55"/>
      <c r="I34" s="42"/>
    </row>
    <row r="35" spans="1:9" ht="17.25" customHeight="1">
      <c r="A35" s="36">
        <f t="shared" si="0"/>
        <v>31</v>
      </c>
      <c r="B35" s="51">
        <v>41077</v>
      </c>
      <c r="C35" s="51">
        <v>41084</v>
      </c>
      <c r="D35" s="52">
        <v>41084</v>
      </c>
      <c r="E35" s="53"/>
      <c r="F35" s="54" t="s">
        <v>80</v>
      </c>
      <c r="G35" s="54" t="s">
        <v>91</v>
      </c>
      <c r="H35" s="55"/>
      <c r="I35" s="42"/>
    </row>
    <row r="36" spans="1:9" ht="17.25" customHeight="1">
      <c r="A36" s="36">
        <f t="shared" si="0"/>
        <v>32</v>
      </c>
      <c r="B36" s="51">
        <v>41077</v>
      </c>
      <c r="C36" s="51">
        <v>41084</v>
      </c>
      <c r="D36" s="52">
        <v>41084</v>
      </c>
      <c r="E36" s="53"/>
      <c r="F36" s="54" t="s">
        <v>69</v>
      </c>
      <c r="G36" s="54" t="s">
        <v>91</v>
      </c>
      <c r="H36" s="55"/>
      <c r="I36" s="42"/>
    </row>
    <row r="37" spans="1:9" ht="17.25" customHeight="1" collapsed="1">
      <c r="A37" s="36">
        <f t="shared" si="0"/>
        <v>33</v>
      </c>
      <c r="B37" s="51">
        <v>41067</v>
      </c>
      <c r="C37" s="51">
        <v>41070</v>
      </c>
      <c r="D37" s="52">
        <v>41084</v>
      </c>
      <c r="E37" s="53" t="s">
        <v>99</v>
      </c>
      <c r="F37" s="54" t="s">
        <v>64</v>
      </c>
      <c r="G37" s="54" t="s">
        <v>51</v>
      </c>
      <c r="H37" s="55"/>
      <c r="I37" s="42"/>
    </row>
    <row r="38" spans="1:9" ht="17.25" customHeight="1">
      <c r="A38" s="36">
        <f t="shared" si="0"/>
        <v>34</v>
      </c>
      <c r="B38" s="51">
        <v>41083</v>
      </c>
      <c r="C38" s="51">
        <v>41084</v>
      </c>
      <c r="D38" s="52">
        <v>41084</v>
      </c>
      <c r="E38" s="53" t="s">
        <v>99</v>
      </c>
      <c r="F38" s="54" t="s">
        <v>97</v>
      </c>
      <c r="G38" s="54" t="s">
        <v>92</v>
      </c>
      <c r="H38" s="55"/>
      <c r="I38" s="42"/>
    </row>
    <row r="39" spans="1:9" ht="17.25" customHeight="1">
      <c r="A39" s="36">
        <f t="shared" si="0"/>
        <v>35</v>
      </c>
      <c r="B39" s="51">
        <v>41083</v>
      </c>
      <c r="C39" s="51">
        <v>41091</v>
      </c>
      <c r="D39" s="52">
        <v>41091</v>
      </c>
      <c r="E39" s="53" t="s">
        <v>105</v>
      </c>
      <c r="F39" s="54" t="s">
        <v>26</v>
      </c>
      <c r="G39" s="54" t="s">
        <v>107</v>
      </c>
      <c r="H39" s="55"/>
      <c r="I39" s="42"/>
    </row>
    <row r="40" spans="1:9" ht="17.25" customHeight="1">
      <c r="A40" s="36">
        <f t="shared" si="0"/>
        <v>36</v>
      </c>
      <c r="B40" s="51">
        <v>41089</v>
      </c>
      <c r="C40" s="51">
        <v>41091</v>
      </c>
      <c r="D40" s="52">
        <v>41098</v>
      </c>
      <c r="E40" s="53" t="s">
        <v>54</v>
      </c>
      <c r="F40" s="54" t="s">
        <v>106</v>
      </c>
      <c r="G40" s="54" t="s">
        <v>98</v>
      </c>
      <c r="H40" s="55"/>
      <c r="I40" s="42"/>
    </row>
    <row r="41" spans="1:9" ht="17.25" customHeight="1">
      <c r="A41" s="36">
        <f t="shared" si="0"/>
        <v>37</v>
      </c>
      <c r="B41" s="51">
        <v>41089</v>
      </c>
      <c r="C41" s="51">
        <v>41091</v>
      </c>
      <c r="D41" s="52">
        <v>41098</v>
      </c>
      <c r="E41" s="53"/>
      <c r="F41" s="54" t="s">
        <v>94</v>
      </c>
      <c r="G41" s="54" t="s">
        <v>90</v>
      </c>
      <c r="H41" s="55"/>
      <c r="I41" s="42"/>
    </row>
    <row r="42" spans="1:9" ht="17.25" customHeight="1">
      <c r="A42" s="36">
        <f t="shared" si="0"/>
        <v>38</v>
      </c>
      <c r="B42" s="51">
        <v>41089</v>
      </c>
      <c r="C42" s="51">
        <v>41091</v>
      </c>
      <c r="D42" s="52">
        <v>41098</v>
      </c>
      <c r="E42" s="53"/>
      <c r="F42" s="54" t="s">
        <v>95</v>
      </c>
      <c r="G42" s="54" t="s">
        <v>96</v>
      </c>
      <c r="H42" s="55"/>
      <c r="I42" s="42"/>
    </row>
    <row r="43" spans="1:9" ht="17.25" customHeight="1">
      <c r="A43" s="36">
        <f t="shared" si="0"/>
        <v>39</v>
      </c>
      <c r="B43" s="51">
        <v>41083</v>
      </c>
      <c r="C43" s="51">
        <v>41091</v>
      </c>
      <c r="D43" s="52">
        <v>41098</v>
      </c>
      <c r="E43" s="53"/>
      <c r="F43" s="54" t="s">
        <v>16</v>
      </c>
      <c r="G43" s="54" t="s">
        <v>100</v>
      </c>
      <c r="H43" s="55"/>
      <c r="I43" s="42"/>
    </row>
    <row r="44" spans="1:9" ht="17.25" customHeight="1">
      <c r="A44" s="36">
        <f t="shared" si="0"/>
        <v>40</v>
      </c>
      <c r="B44" s="51">
        <v>41083</v>
      </c>
      <c r="C44" s="51">
        <v>41091</v>
      </c>
      <c r="D44" s="52">
        <v>41098</v>
      </c>
      <c r="E44" s="53"/>
      <c r="F44" s="54" t="s">
        <v>101</v>
      </c>
      <c r="G44" s="54" t="s">
        <v>102</v>
      </c>
      <c r="H44" s="55"/>
      <c r="I44" s="42"/>
    </row>
    <row r="45" spans="1:9" ht="17.25" customHeight="1">
      <c r="A45" s="36">
        <f t="shared" si="0"/>
        <v>41</v>
      </c>
      <c r="B45" s="37">
        <v>41039</v>
      </c>
      <c r="C45" s="37">
        <v>41049</v>
      </c>
      <c r="D45" s="38">
        <v>40909</v>
      </c>
      <c r="E45" s="39"/>
      <c r="F45" s="40" t="s">
        <v>13</v>
      </c>
      <c r="G45" s="40" t="s">
        <v>14</v>
      </c>
      <c r="H45" s="43"/>
      <c r="I45" s="42"/>
    </row>
    <row r="46" spans="1:9" ht="17.25" customHeight="1">
      <c r="A46" s="36">
        <f t="shared" si="0"/>
        <v>42</v>
      </c>
      <c r="B46" s="51">
        <v>41040</v>
      </c>
      <c r="C46" s="51">
        <v>41049</v>
      </c>
      <c r="D46" s="52">
        <v>41049</v>
      </c>
      <c r="E46" s="53" t="s">
        <v>77</v>
      </c>
      <c r="F46" s="54" t="s">
        <v>93</v>
      </c>
      <c r="G46" s="54" t="s">
        <v>20</v>
      </c>
      <c r="H46" s="55"/>
      <c r="I46" s="42"/>
    </row>
    <row r="47" spans="1:9" ht="17.25" customHeight="1">
      <c r="A47" s="36">
        <f t="shared" si="0"/>
        <v>43</v>
      </c>
      <c r="B47" s="51">
        <v>41067</v>
      </c>
      <c r="C47" s="51">
        <v>41070</v>
      </c>
      <c r="D47" s="52">
        <v>41070</v>
      </c>
      <c r="E47" s="53" t="s">
        <v>71</v>
      </c>
      <c r="F47" s="54" t="s">
        <v>67</v>
      </c>
      <c r="G47" s="54" t="s">
        <v>68</v>
      </c>
      <c r="H47" s="55"/>
      <c r="I47" s="42"/>
    </row>
    <row r="48" spans="1:9" ht="17.25" customHeight="1">
      <c r="A48" s="36">
        <f t="shared" si="0"/>
        <v>44</v>
      </c>
      <c r="B48" s="51">
        <v>41067</v>
      </c>
      <c r="C48" s="51">
        <v>41070</v>
      </c>
      <c r="D48" s="52">
        <v>41070</v>
      </c>
      <c r="E48" s="53" t="s">
        <v>66</v>
      </c>
      <c r="F48" s="54" t="s">
        <v>73</v>
      </c>
      <c r="G48" s="54" t="s">
        <v>74</v>
      </c>
      <c r="H48" s="55"/>
      <c r="I48" s="42"/>
    </row>
    <row r="49" spans="1:9" ht="17.25" customHeight="1">
      <c r="A49" s="36">
        <f t="shared" si="0"/>
        <v>45</v>
      </c>
      <c r="B49" s="51">
        <v>41076</v>
      </c>
      <c r="C49" s="51">
        <v>41077</v>
      </c>
      <c r="D49" s="52">
        <v>41077</v>
      </c>
      <c r="E49" s="53" t="s">
        <v>127</v>
      </c>
      <c r="F49" s="54"/>
      <c r="G49" s="54" t="s">
        <v>76</v>
      </c>
      <c r="H49" s="55"/>
      <c r="I49" s="42"/>
    </row>
    <row r="50" spans="1:9" ht="17.25" customHeight="1">
      <c r="A50" s="36">
        <f t="shared" si="0"/>
        <v>46</v>
      </c>
      <c r="B50" s="51">
        <v>41077</v>
      </c>
      <c r="C50" s="51">
        <v>41084</v>
      </c>
      <c r="D50" s="52">
        <v>41084</v>
      </c>
      <c r="E50" s="53"/>
      <c r="F50" s="54" t="s">
        <v>128</v>
      </c>
      <c r="G50" s="54" t="s">
        <v>79</v>
      </c>
      <c r="H50" s="55"/>
      <c r="I50" s="42"/>
    </row>
    <row r="51" spans="1:9" ht="17.25" customHeight="1" collapsed="1">
      <c r="A51" s="36">
        <f t="shared" si="0"/>
        <v>47</v>
      </c>
      <c r="B51" s="51">
        <v>41083</v>
      </c>
      <c r="C51" s="51">
        <v>41091</v>
      </c>
      <c r="D51" s="52">
        <v>41091</v>
      </c>
      <c r="E51" s="53" t="s">
        <v>104</v>
      </c>
      <c r="F51" s="54"/>
      <c r="G51" s="54" t="s">
        <v>103</v>
      </c>
      <c r="H51" s="55"/>
      <c r="I51" s="42"/>
    </row>
    <row r="52" spans="1:9" ht="17.25" customHeight="1">
      <c r="A52" s="36">
        <f t="shared" si="0"/>
        <v>48</v>
      </c>
      <c r="B52" s="51">
        <v>41083</v>
      </c>
      <c r="C52" s="51">
        <v>41091</v>
      </c>
      <c r="D52" s="52">
        <v>41098</v>
      </c>
      <c r="E52" s="53" t="s">
        <v>104</v>
      </c>
      <c r="F52" s="54" t="s">
        <v>82</v>
      </c>
      <c r="G52" s="54" t="s">
        <v>83</v>
      </c>
      <c r="H52" s="55"/>
      <c r="I52" s="42"/>
    </row>
    <row r="53" spans="1:9" ht="17.25" customHeight="1">
      <c r="A53" s="36">
        <f t="shared" si="0"/>
        <v>49</v>
      </c>
      <c r="B53" s="51">
        <v>41103</v>
      </c>
      <c r="C53" s="51">
        <v>41105</v>
      </c>
      <c r="D53" s="52">
        <v>41101</v>
      </c>
      <c r="E53" s="53" t="s">
        <v>66</v>
      </c>
      <c r="F53" s="54" t="s">
        <v>72</v>
      </c>
      <c r="G53" s="54" t="s">
        <v>111</v>
      </c>
      <c r="H53" s="55"/>
      <c r="I53" s="42"/>
    </row>
    <row r="54" spans="1:9" ht="17.25" customHeight="1">
      <c r="A54" s="36">
        <f t="shared" si="0"/>
        <v>50</v>
      </c>
      <c r="B54" s="51">
        <v>41103</v>
      </c>
      <c r="C54" s="51">
        <v>41105</v>
      </c>
      <c r="D54" s="52">
        <v>41105</v>
      </c>
      <c r="E54" s="53" t="s">
        <v>56</v>
      </c>
      <c r="F54" s="54" t="s">
        <v>114</v>
      </c>
      <c r="G54" s="54" t="s">
        <v>115</v>
      </c>
      <c r="H54" s="55"/>
      <c r="I54" s="42"/>
    </row>
    <row r="55" spans="1:9" ht="17.25" customHeight="1">
      <c r="A55" s="36">
        <f t="shared" si="0"/>
        <v>51</v>
      </c>
      <c r="B55" s="51">
        <v>41103</v>
      </c>
      <c r="C55" s="51">
        <v>41105</v>
      </c>
      <c r="D55" s="52">
        <v>41105</v>
      </c>
      <c r="E55" s="53" t="s">
        <v>112</v>
      </c>
      <c r="F55" s="54" t="s">
        <v>113</v>
      </c>
      <c r="G55" s="54" t="s">
        <v>51</v>
      </c>
      <c r="H55" s="55"/>
      <c r="I55" s="42"/>
    </row>
    <row r="56" spans="1:9" ht="17.25" customHeight="1">
      <c r="A56" s="36">
        <f t="shared" si="0"/>
        <v>52</v>
      </c>
      <c r="B56" s="51">
        <v>41083</v>
      </c>
      <c r="C56" s="51">
        <v>41105</v>
      </c>
      <c r="D56" s="52">
        <v>41105</v>
      </c>
      <c r="E56" s="53" t="s">
        <v>105</v>
      </c>
      <c r="F56" s="54" t="s">
        <v>117</v>
      </c>
      <c r="G56" s="54" t="s">
        <v>108</v>
      </c>
      <c r="H56" s="55"/>
      <c r="I56" s="42"/>
    </row>
    <row r="57" spans="1:9" ht="17.25" customHeight="1">
      <c r="A57" s="36">
        <f t="shared" si="0"/>
        <v>53</v>
      </c>
      <c r="B57" s="51">
        <v>41103</v>
      </c>
      <c r="C57" s="51">
        <v>41105</v>
      </c>
      <c r="D57" s="52">
        <v>41105</v>
      </c>
      <c r="E57" s="53" t="s">
        <v>54</v>
      </c>
      <c r="F57" s="54"/>
      <c r="G57" s="54" t="s">
        <v>110</v>
      </c>
      <c r="H57" s="55"/>
      <c r="I57" s="42"/>
    </row>
    <row r="58" spans="1:9" ht="17.25" customHeight="1">
      <c r="A58" s="36">
        <f t="shared" si="0"/>
        <v>54</v>
      </c>
      <c r="B58" s="51">
        <v>41103</v>
      </c>
      <c r="C58" s="51">
        <v>41112</v>
      </c>
      <c r="D58" s="52">
        <v>41112</v>
      </c>
      <c r="E58" s="53"/>
      <c r="F58" s="54"/>
      <c r="G58" s="54" t="s">
        <v>116</v>
      </c>
      <c r="H58" s="55"/>
      <c r="I58" s="42"/>
    </row>
    <row r="59" spans="1:9" ht="17.25" customHeight="1">
      <c r="A59" s="36">
        <f t="shared" si="0"/>
        <v>55</v>
      </c>
      <c r="B59" s="51">
        <v>41083</v>
      </c>
      <c r="C59" s="51">
        <v>41084</v>
      </c>
      <c r="D59" s="52">
        <v>41140</v>
      </c>
      <c r="E59" s="53"/>
      <c r="F59" s="54"/>
      <c r="G59" s="54" t="s">
        <v>81</v>
      </c>
      <c r="H59" s="43"/>
      <c r="I59" s="42"/>
    </row>
    <row r="60" spans="1:9" ht="17.25" customHeight="1">
      <c r="A60" s="36">
        <f t="shared" si="0"/>
        <v>56</v>
      </c>
      <c r="B60" s="51">
        <v>41103</v>
      </c>
      <c r="C60" s="51">
        <v>41105</v>
      </c>
      <c r="D60" s="52">
        <v>41140</v>
      </c>
      <c r="E60" s="53"/>
      <c r="F60" s="54"/>
      <c r="G60" s="54" t="s">
        <v>109</v>
      </c>
      <c r="H60" s="43"/>
      <c r="I60" s="42"/>
    </row>
    <row r="61" spans="1:9" ht="17.25" customHeight="1">
      <c r="A61" s="36">
        <f t="shared" si="0"/>
        <v>57</v>
      </c>
      <c r="B61" s="51">
        <v>41135</v>
      </c>
      <c r="C61" s="51">
        <v>41140</v>
      </c>
      <c r="D61" s="52">
        <v>41140</v>
      </c>
      <c r="E61" s="53" t="s">
        <v>134</v>
      </c>
      <c r="F61" s="54" t="s">
        <v>80</v>
      </c>
      <c r="G61" s="57" t="s">
        <v>132</v>
      </c>
      <c r="H61" s="41"/>
      <c r="I61" s="42"/>
    </row>
    <row r="62" spans="1:9" ht="17.25" customHeight="1">
      <c r="A62" s="58">
        <f t="shared" si="0"/>
        <v>58</v>
      </c>
      <c r="B62" s="59">
        <v>41135</v>
      </c>
      <c r="C62" s="59">
        <v>41140</v>
      </c>
      <c r="D62" s="60"/>
      <c r="E62" s="61"/>
      <c r="F62" s="62" t="s">
        <v>119</v>
      </c>
      <c r="G62" s="62" t="s">
        <v>9</v>
      </c>
      <c r="H62" s="63" t="s">
        <v>131</v>
      </c>
      <c r="I62" s="64"/>
    </row>
    <row r="63" spans="1:9" ht="17.25" customHeight="1">
      <c r="A63" s="58">
        <f t="shared" si="0"/>
        <v>59</v>
      </c>
      <c r="B63" s="59">
        <v>41135</v>
      </c>
      <c r="C63" s="59">
        <v>41140</v>
      </c>
      <c r="D63" s="60"/>
      <c r="E63" s="61"/>
      <c r="F63" s="62" t="s">
        <v>120</v>
      </c>
      <c r="G63" s="62" t="s">
        <v>9</v>
      </c>
      <c r="H63" s="63" t="s">
        <v>131</v>
      </c>
      <c r="I63" s="64"/>
    </row>
    <row r="64" spans="1:9" ht="17.25" customHeight="1">
      <c r="A64" s="58">
        <f t="shared" si="0"/>
        <v>60</v>
      </c>
      <c r="B64" s="59">
        <v>41135</v>
      </c>
      <c r="C64" s="59">
        <v>41140</v>
      </c>
      <c r="D64" s="60"/>
      <c r="E64" s="61"/>
      <c r="F64" s="62" t="s">
        <v>118</v>
      </c>
      <c r="G64" s="62" t="s">
        <v>9</v>
      </c>
      <c r="H64" s="65"/>
      <c r="I64" s="64"/>
    </row>
    <row r="65" spans="1:9" ht="17.25" customHeight="1">
      <c r="A65" s="58">
        <f t="shared" si="0"/>
        <v>61</v>
      </c>
      <c r="B65" s="66">
        <v>41135</v>
      </c>
      <c r="C65" s="66">
        <v>41147</v>
      </c>
      <c r="D65" s="67">
        <v>41147</v>
      </c>
      <c r="E65" s="68" t="s">
        <v>138</v>
      </c>
      <c r="F65" s="69" t="s">
        <v>142</v>
      </c>
      <c r="G65" s="70" t="s">
        <v>137</v>
      </c>
      <c r="H65" s="63"/>
      <c r="I65" s="64"/>
    </row>
    <row r="66" spans="1:9" ht="17.25" customHeight="1">
      <c r="A66" s="58">
        <f t="shared" si="0"/>
        <v>62</v>
      </c>
      <c r="B66" s="66">
        <v>41146</v>
      </c>
      <c r="C66" s="66">
        <v>41147</v>
      </c>
      <c r="D66" s="67">
        <v>41147</v>
      </c>
      <c r="E66" s="68"/>
      <c r="F66" s="69"/>
      <c r="G66" s="69" t="s">
        <v>135</v>
      </c>
      <c r="H66" s="65"/>
      <c r="I66" s="64"/>
    </row>
    <row r="67" spans="1:9" ht="17.25" customHeight="1">
      <c r="A67" s="58">
        <f t="shared" si="0"/>
        <v>63</v>
      </c>
      <c r="B67" s="66">
        <v>41146</v>
      </c>
      <c r="C67" s="66">
        <v>41147</v>
      </c>
      <c r="D67" s="67">
        <v>41147</v>
      </c>
      <c r="E67" s="68" t="s">
        <v>146</v>
      </c>
      <c r="F67" s="69" t="s">
        <v>147</v>
      </c>
      <c r="G67" s="69" t="s">
        <v>133</v>
      </c>
      <c r="H67" s="65"/>
      <c r="I67" s="64"/>
    </row>
    <row r="68" spans="1:9" ht="17.25" customHeight="1">
      <c r="A68" s="58">
        <f t="shared" si="0"/>
        <v>64</v>
      </c>
      <c r="B68" s="66">
        <v>41135</v>
      </c>
      <c r="C68" s="66">
        <v>41154</v>
      </c>
      <c r="D68" s="67">
        <v>41154</v>
      </c>
      <c r="E68" s="68" t="s">
        <v>139</v>
      </c>
      <c r="F68" s="69" t="s">
        <v>143</v>
      </c>
      <c r="G68" s="70" t="s">
        <v>136</v>
      </c>
      <c r="H68" s="63"/>
      <c r="I68" s="64"/>
    </row>
    <row r="69" spans="1:9" ht="17.25" customHeight="1">
      <c r="A69" s="58">
        <f t="shared" si="0"/>
        <v>65</v>
      </c>
      <c r="B69" s="59">
        <v>41146</v>
      </c>
      <c r="C69" s="59">
        <v>41147</v>
      </c>
      <c r="D69" s="60"/>
      <c r="E69" s="61"/>
      <c r="F69" s="62"/>
      <c r="G69" s="71" t="s">
        <v>144</v>
      </c>
      <c r="H69" s="65"/>
      <c r="I69" s="64">
        <v>1</v>
      </c>
    </row>
    <row r="70" spans="1:9" ht="17.25" customHeight="1">
      <c r="A70" s="58">
        <f t="shared" si="0"/>
        <v>66</v>
      </c>
      <c r="B70" s="59">
        <v>41160</v>
      </c>
      <c r="C70" s="59">
        <v>41162</v>
      </c>
      <c r="D70" s="60"/>
      <c r="E70" s="61"/>
      <c r="F70" s="62" t="s">
        <v>119</v>
      </c>
      <c r="G70" s="62" t="s">
        <v>140</v>
      </c>
      <c r="H70" s="65"/>
      <c r="I70" s="64">
        <v>2</v>
      </c>
    </row>
    <row r="71" spans="1:9" ht="17.25" customHeight="1">
      <c r="A71" s="58">
        <f aca="true" t="shared" si="1" ref="A71:A89">IF(B71&lt;&gt;"",A70+1,"")</f>
        <v>67</v>
      </c>
      <c r="B71" s="59">
        <v>41160</v>
      </c>
      <c r="C71" s="59">
        <v>41162</v>
      </c>
      <c r="D71" s="60"/>
      <c r="E71" s="61"/>
      <c r="F71" s="62" t="s">
        <v>145</v>
      </c>
      <c r="G71" s="62" t="s">
        <v>9</v>
      </c>
      <c r="H71" s="65"/>
      <c r="I71" s="64">
        <v>3</v>
      </c>
    </row>
    <row r="72" spans="1:9" ht="17.25" customHeight="1">
      <c r="A72" s="58">
        <f t="shared" si="1"/>
        <v>68</v>
      </c>
      <c r="B72" s="59">
        <v>41135</v>
      </c>
      <c r="C72" s="59">
        <v>41140</v>
      </c>
      <c r="D72" s="60"/>
      <c r="E72" s="61"/>
      <c r="F72" s="62" t="s">
        <v>125</v>
      </c>
      <c r="G72" s="62" t="s">
        <v>17</v>
      </c>
      <c r="H72" s="65"/>
      <c r="I72" s="64"/>
    </row>
    <row r="73" spans="1:9" ht="17.25" customHeight="1">
      <c r="A73" s="58">
        <f t="shared" si="1"/>
        <v>69</v>
      </c>
      <c r="B73" s="59">
        <v>41135</v>
      </c>
      <c r="C73" s="59">
        <v>41140</v>
      </c>
      <c r="D73" s="60"/>
      <c r="E73" s="61"/>
      <c r="F73" s="62" t="s">
        <v>126</v>
      </c>
      <c r="G73" s="62" t="s">
        <v>17</v>
      </c>
      <c r="H73" s="65"/>
      <c r="I73" s="64"/>
    </row>
    <row r="74" spans="1:9" ht="17.25" customHeight="1">
      <c r="A74" s="58">
        <f t="shared" si="1"/>
        <v>70</v>
      </c>
      <c r="B74" s="59">
        <v>41135</v>
      </c>
      <c r="C74" s="59">
        <v>41154</v>
      </c>
      <c r="D74" s="60"/>
      <c r="E74" s="61"/>
      <c r="F74" s="62" t="s">
        <v>129</v>
      </c>
      <c r="G74" s="72" t="s">
        <v>130</v>
      </c>
      <c r="H74" s="63"/>
      <c r="I74" s="64"/>
    </row>
    <row r="75" spans="1:9" ht="17.25" customHeight="1">
      <c r="A75" s="58">
        <f t="shared" si="1"/>
        <v>71</v>
      </c>
      <c r="B75" s="59">
        <v>41135</v>
      </c>
      <c r="C75" s="59">
        <v>41162</v>
      </c>
      <c r="D75" s="60"/>
      <c r="E75" s="61"/>
      <c r="F75" s="62" t="s">
        <v>82</v>
      </c>
      <c r="G75" s="62" t="s">
        <v>124</v>
      </c>
      <c r="H75" s="65"/>
      <c r="I75" s="64"/>
    </row>
    <row r="76" spans="1:9" ht="17.25" customHeight="1">
      <c r="A76" s="58">
        <f t="shared" si="1"/>
        <v>72</v>
      </c>
      <c r="B76" s="59">
        <v>41135</v>
      </c>
      <c r="C76" s="59">
        <v>41168</v>
      </c>
      <c r="D76" s="60"/>
      <c r="E76" s="61"/>
      <c r="F76" s="62" t="s">
        <v>121</v>
      </c>
      <c r="G76" s="62" t="s">
        <v>9</v>
      </c>
      <c r="H76" s="63" t="s">
        <v>131</v>
      </c>
      <c r="I76" s="64"/>
    </row>
    <row r="77" spans="1:9" ht="17.25" customHeight="1">
      <c r="A77" s="58">
        <f t="shared" si="1"/>
        <v>73</v>
      </c>
      <c r="B77" s="59">
        <v>41135</v>
      </c>
      <c r="C77" s="59">
        <v>41168</v>
      </c>
      <c r="D77" s="60"/>
      <c r="E77" s="61"/>
      <c r="F77" s="62" t="s">
        <v>122</v>
      </c>
      <c r="G77" s="62" t="s">
        <v>123</v>
      </c>
      <c r="H77" s="65"/>
      <c r="I77" s="64"/>
    </row>
    <row r="78" spans="1:9" ht="17.25" customHeight="1">
      <c r="A78" s="58">
        <f t="shared" si="1"/>
        <v>74</v>
      </c>
      <c r="B78" s="59">
        <v>41160</v>
      </c>
      <c r="C78" s="59">
        <v>41168</v>
      </c>
      <c r="D78" s="60"/>
      <c r="E78" s="61"/>
      <c r="F78" s="62" t="s">
        <v>141</v>
      </c>
      <c r="G78" s="62" t="s">
        <v>123</v>
      </c>
      <c r="H78" s="65"/>
      <c r="I78" s="64"/>
    </row>
    <row r="79" spans="1:9" ht="17.25" customHeight="1">
      <c r="A79" s="73">
        <f t="shared" si="1"/>
        <v>75</v>
      </c>
      <c r="B79" s="74">
        <v>41236</v>
      </c>
      <c r="C79" s="74">
        <v>41238</v>
      </c>
      <c r="D79" s="75"/>
      <c r="E79" s="76"/>
      <c r="F79" s="77" t="s">
        <v>148</v>
      </c>
      <c r="G79" s="77" t="s">
        <v>152</v>
      </c>
      <c r="H79" s="78" t="s">
        <v>149</v>
      </c>
      <c r="I79" s="79"/>
    </row>
    <row r="80" spans="1:9" ht="17.25" customHeight="1">
      <c r="A80" s="73">
        <f t="shared" si="1"/>
        <v>76</v>
      </c>
      <c r="B80" s="74">
        <v>41236</v>
      </c>
      <c r="C80" s="74">
        <v>41238</v>
      </c>
      <c r="D80" s="75"/>
      <c r="E80" s="76"/>
      <c r="F80" s="77" t="s">
        <v>150</v>
      </c>
      <c r="G80" s="77" t="s">
        <v>151</v>
      </c>
      <c r="H80" s="78" t="s">
        <v>149</v>
      </c>
      <c r="I80" s="79"/>
    </row>
    <row r="81" spans="1:9" ht="17.25" customHeight="1">
      <c r="A81" s="73">
        <f t="shared" si="1"/>
        <v>77</v>
      </c>
      <c r="B81" s="74">
        <v>41236</v>
      </c>
      <c r="C81" s="74">
        <v>41238</v>
      </c>
      <c r="D81" s="75"/>
      <c r="E81" s="76"/>
      <c r="F81" s="77" t="s">
        <v>153</v>
      </c>
      <c r="G81" s="77" t="s">
        <v>154</v>
      </c>
      <c r="H81" s="78"/>
      <c r="I81" s="79"/>
    </row>
    <row r="82" spans="1:9" ht="17.25" customHeight="1">
      <c r="A82" s="73">
        <f t="shared" si="1"/>
        <v>78</v>
      </c>
      <c r="B82" s="74">
        <v>41236</v>
      </c>
      <c r="C82" s="74">
        <v>41238</v>
      </c>
      <c r="D82" s="75"/>
      <c r="E82" s="76"/>
      <c r="F82" s="77"/>
      <c r="G82" s="77" t="s">
        <v>155</v>
      </c>
      <c r="H82" s="78"/>
      <c r="I82" s="79"/>
    </row>
    <row r="83" spans="1:9" ht="17.25" customHeight="1">
      <c r="A83" s="73">
        <f t="shared" si="1"/>
        <v>79</v>
      </c>
      <c r="B83" s="74">
        <v>41236</v>
      </c>
      <c r="C83" s="74">
        <v>41238</v>
      </c>
      <c r="D83" s="75"/>
      <c r="E83" s="76"/>
      <c r="F83" s="77" t="s">
        <v>18</v>
      </c>
      <c r="G83" s="77" t="s">
        <v>9</v>
      </c>
      <c r="H83" s="78"/>
      <c r="I83" s="79"/>
    </row>
    <row r="84" spans="1:9" ht="17.25" customHeight="1">
      <c r="A84" s="73">
        <f t="shared" si="1"/>
        <v>80</v>
      </c>
      <c r="B84" s="74">
        <v>41236</v>
      </c>
      <c r="C84" s="74">
        <v>41238</v>
      </c>
      <c r="D84" s="75"/>
      <c r="E84" s="76"/>
      <c r="F84" s="77" t="s">
        <v>156</v>
      </c>
      <c r="G84" s="77" t="s">
        <v>9</v>
      </c>
      <c r="H84" s="78"/>
      <c r="I84" s="79"/>
    </row>
    <row r="85" spans="1:9" ht="17.25" customHeight="1">
      <c r="A85" s="73">
        <f t="shared" si="1"/>
        <v>81</v>
      </c>
      <c r="B85" s="74">
        <v>41236</v>
      </c>
      <c r="C85" s="74"/>
      <c r="D85" s="75"/>
      <c r="E85" s="76"/>
      <c r="F85" s="77" t="s">
        <v>82</v>
      </c>
      <c r="G85" s="77" t="s">
        <v>162</v>
      </c>
      <c r="H85" s="78"/>
      <c r="I85" s="79"/>
    </row>
    <row r="86" spans="1:9" ht="17.25" customHeight="1">
      <c r="A86" s="73">
        <f t="shared" si="1"/>
        <v>82</v>
      </c>
      <c r="B86" s="74">
        <v>41236</v>
      </c>
      <c r="C86" s="74"/>
      <c r="D86" s="75"/>
      <c r="E86" s="76"/>
      <c r="F86" s="77" t="s">
        <v>82</v>
      </c>
      <c r="G86" s="77" t="s">
        <v>9</v>
      </c>
      <c r="H86" s="78" t="s">
        <v>159</v>
      </c>
      <c r="I86" s="79"/>
    </row>
    <row r="87" spans="1:9" ht="17.25" customHeight="1">
      <c r="A87" s="73">
        <f t="shared" si="1"/>
        <v>83</v>
      </c>
      <c r="B87" s="74">
        <v>41236</v>
      </c>
      <c r="C87" s="74"/>
      <c r="D87" s="75"/>
      <c r="E87" s="76"/>
      <c r="F87" s="77" t="s">
        <v>157</v>
      </c>
      <c r="G87" s="77" t="s">
        <v>158</v>
      </c>
      <c r="H87" s="78"/>
      <c r="I87" s="79"/>
    </row>
    <row r="88" spans="1:9" ht="17.25" customHeight="1">
      <c r="A88" s="73">
        <f t="shared" si="1"/>
        <v>84</v>
      </c>
      <c r="B88" s="74">
        <v>41236</v>
      </c>
      <c r="C88" s="74"/>
      <c r="D88" s="75"/>
      <c r="E88" s="76"/>
      <c r="F88" s="77"/>
      <c r="G88" s="77" t="s">
        <v>160</v>
      </c>
      <c r="H88" s="78"/>
      <c r="I88" s="79"/>
    </row>
    <row r="89" spans="1:9" ht="17.25" customHeight="1">
      <c r="A89" s="73">
        <f t="shared" si="1"/>
        <v>85</v>
      </c>
      <c r="B89" s="74">
        <v>41236</v>
      </c>
      <c r="C89" s="74"/>
      <c r="D89" s="75"/>
      <c r="E89" s="76"/>
      <c r="F89" s="77"/>
      <c r="G89" s="77" t="s">
        <v>161</v>
      </c>
      <c r="H89" s="78"/>
      <c r="I89" s="79"/>
    </row>
    <row r="90" spans="1:9" ht="17.25" customHeight="1">
      <c r="A90" s="73">
        <f aca="true" t="shared" si="2" ref="A90:A110">IF(B90&lt;&gt;"",A89+1,"")</f>
        <v>86</v>
      </c>
      <c r="B90" s="74">
        <v>41236</v>
      </c>
      <c r="C90" s="74"/>
      <c r="D90" s="75"/>
      <c r="E90" s="76"/>
      <c r="F90" s="77" t="s">
        <v>163</v>
      </c>
      <c r="G90" s="77" t="s">
        <v>51</v>
      </c>
      <c r="H90" s="78" t="s">
        <v>164</v>
      </c>
      <c r="I90" s="79"/>
    </row>
    <row r="91" spans="1:9" ht="17.25" customHeight="1">
      <c r="A91" s="17">
        <f t="shared" si="2"/>
      </c>
      <c r="B91" s="18"/>
      <c r="C91" s="18"/>
      <c r="D91" s="19"/>
      <c r="E91" s="20"/>
      <c r="F91" s="21"/>
      <c r="G91" s="21"/>
      <c r="H91" s="34"/>
      <c r="I91" s="31"/>
    </row>
    <row r="92" spans="1:9" ht="17.25" customHeight="1">
      <c r="A92" s="17">
        <f t="shared" si="2"/>
      </c>
      <c r="B92" s="18"/>
      <c r="C92" s="18"/>
      <c r="D92" s="19"/>
      <c r="E92" s="20"/>
      <c r="F92" s="21"/>
      <c r="G92" s="21"/>
      <c r="H92" s="34"/>
      <c r="I92" s="31"/>
    </row>
    <row r="93" spans="1:9" ht="17.25" customHeight="1">
      <c r="A93" s="17">
        <f t="shared" si="2"/>
      </c>
      <c r="B93" s="18"/>
      <c r="C93" s="18"/>
      <c r="D93" s="19"/>
      <c r="E93" s="20"/>
      <c r="F93" s="21"/>
      <c r="G93" s="21"/>
      <c r="H93" s="34"/>
      <c r="I93" s="31"/>
    </row>
    <row r="94" spans="1:9" ht="17.25" customHeight="1" hidden="1" outlineLevel="1">
      <c r="A94" s="17">
        <f t="shared" si="2"/>
      </c>
      <c r="B94" s="18"/>
      <c r="C94" s="18"/>
      <c r="D94" s="19"/>
      <c r="E94" s="20"/>
      <c r="F94" s="21"/>
      <c r="G94" s="21"/>
      <c r="H94" s="34"/>
      <c r="I94" s="31"/>
    </row>
    <row r="95" spans="1:9" ht="17.25" customHeight="1" hidden="1" outlineLevel="1">
      <c r="A95" s="17">
        <f t="shared" si="2"/>
      </c>
      <c r="B95" s="18"/>
      <c r="C95" s="18"/>
      <c r="D95" s="19"/>
      <c r="E95" s="20"/>
      <c r="F95" s="21"/>
      <c r="G95" s="21"/>
      <c r="H95" s="34"/>
      <c r="I95" s="31"/>
    </row>
    <row r="96" spans="1:9" ht="17.25" customHeight="1" hidden="1" outlineLevel="1">
      <c r="A96" s="17">
        <f t="shared" si="2"/>
      </c>
      <c r="B96" s="18"/>
      <c r="C96" s="18"/>
      <c r="D96" s="19"/>
      <c r="E96" s="20"/>
      <c r="F96" s="21"/>
      <c r="G96" s="21"/>
      <c r="H96" s="34"/>
      <c r="I96" s="31"/>
    </row>
    <row r="97" spans="1:9" ht="17.25" customHeight="1" hidden="1" outlineLevel="1">
      <c r="A97" s="17">
        <f t="shared" si="2"/>
      </c>
      <c r="B97" s="18"/>
      <c r="C97" s="18"/>
      <c r="D97" s="19"/>
      <c r="E97" s="20"/>
      <c r="F97" s="21"/>
      <c r="G97" s="21"/>
      <c r="H97" s="34"/>
      <c r="I97" s="31"/>
    </row>
    <row r="98" spans="1:9" ht="17.25" customHeight="1" hidden="1" outlineLevel="1">
      <c r="A98" s="17">
        <f t="shared" si="2"/>
      </c>
      <c r="B98" s="18"/>
      <c r="C98" s="18"/>
      <c r="D98" s="19"/>
      <c r="E98" s="20"/>
      <c r="F98" s="21"/>
      <c r="G98" s="21"/>
      <c r="H98" s="34"/>
      <c r="I98" s="31"/>
    </row>
    <row r="99" spans="1:9" ht="17.25" customHeight="1" hidden="1" outlineLevel="1">
      <c r="A99" s="17">
        <f t="shared" si="2"/>
      </c>
      <c r="B99" s="18"/>
      <c r="C99" s="18"/>
      <c r="D99" s="19"/>
      <c r="E99" s="20"/>
      <c r="F99" s="21"/>
      <c r="G99" s="21"/>
      <c r="H99" s="34"/>
      <c r="I99" s="31"/>
    </row>
    <row r="100" spans="1:9" ht="17.25" customHeight="1" hidden="1" outlineLevel="1">
      <c r="A100" s="17">
        <f t="shared" si="2"/>
      </c>
      <c r="B100" s="18"/>
      <c r="C100" s="18"/>
      <c r="D100" s="19"/>
      <c r="E100" s="20"/>
      <c r="F100" s="21"/>
      <c r="G100" s="21"/>
      <c r="H100" s="34"/>
      <c r="I100" s="31"/>
    </row>
    <row r="101" spans="1:9" ht="17.25" customHeight="1" hidden="1" outlineLevel="1">
      <c r="A101" s="17">
        <f t="shared" si="2"/>
      </c>
      <c r="B101" s="18"/>
      <c r="C101" s="18"/>
      <c r="D101" s="19"/>
      <c r="E101" s="20"/>
      <c r="F101" s="21"/>
      <c r="G101" s="21"/>
      <c r="H101" s="34"/>
      <c r="I101" s="31"/>
    </row>
    <row r="102" spans="1:9" ht="17.25" customHeight="1" hidden="1" outlineLevel="1">
      <c r="A102" s="17">
        <f t="shared" si="2"/>
      </c>
      <c r="B102" s="18"/>
      <c r="C102" s="18"/>
      <c r="D102" s="19"/>
      <c r="E102" s="20"/>
      <c r="F102" s="21"/>
      <c r="G102" s="21"/>
      <c r="H102" s="34"/>
      <c r="I102" s="31"/>
    </row>
    <row r="103" spans="1:9" ht="17.25" customHeight="1" hidden="1" outlineLevel="1">
      <c r="A103" s="17">
        <f t="shared" si="2"/>
      </c>
      <c r="B103" s="18"/>
      <c r="C103" s="18"/>
      <c r="D103" s="19"/>
      <c r="E103" s="20"/>
      <c r="F103" s="21"/>
      <c r="G103" s="21"/>
      <c r="H103" s="34"/>
      <c r="I103" s="31"/>
    </row>
    <row r="104" spans="1:9" ht="17.25" customHeight="1" hidden="1" outlineLevel="1">
      <c r="A104" s="17">
        <f t="shared" si="2"/>
      </c>
      <c r="B104" s="18"/>
      <c r="C104" s="18"/>
      <c r="D104" s="19"/>
      <c r="E104" s="20"/>
      <c r="F104" s="21"/>
      <c r="G104" s="21"/>
      <c r="H104" s="34"/>
      <c r="I104" s="31"/>
    </row>
    <row r="105" spans="1:9" ht="17.25" customHeight="1" hidden="1" outlineLevel="1">
      <c r="A105" s="17">
        <f t="shared" si="2"/>
      </c>
      <c r="B105" s="18"/>
      <c r="C105" s="18"/>
      <c r="D105" s="19"/>
      <c r="E105" s="20"/>
      <c r="F105" s="21"/>
      <c r="G105" s="21"/>
      <c r="H105" s="34"/>
      <c r="I105" s="31"/>
    </row>
    <row r="106" spans="1:9" ht="17.25" customHeight="1" hidden="1" outlineLevel="1">
      <c r="A106" s="17">
        <f t="shared" si="2"/>
      </c>
      <c r="B106" s="18"/>
      <c r="C106" s="18"/>
      <c r="D106" s="19"/>
      <c r="E106" s="20"/>
      <c r="F106" s="21"/>
      <c r="G106" s="21"/>
      <c r="H106" s="34"/>
      <c r="I106" s="31"/>
    </row>
    <row r="107" spans="1:9" ht="17.25" customHeight="1" hidden="1" outlineLevel="1">
      <c r="A107" s="17">
        <f t="shared" si="2"/>
      </c>
      <c r="B107" s="18"/>
      <c r="C107" s="18"/>
      <c r="D107" s="19"/>
      <c r="E107" s="20"/>
      <c r="F107" s="21"/>
      <c r="G107" s="21"/>
      <c r="H107" s="34"/>
      <c r="I107" s="31"/>
    </row>
    <row r="108" spans="1:9" ht="17.25" customHeight="1" hidden="1" outlineLevel="1">
      <c r="A108" s="17">
        <f t="shared" si="2"/>
      </c>
      <c r="B108" s="18"/>
      <c r="C108" s="18"/>
      <c r="D108" s="19"/>
      <c r="E108" s="20"/>
      <c r="F108" s="21"/>
      <c r="G108" s="21"/>
      <c r="H108" s="34"/>
      <c r="I108" s="31"/>
    </row>
    <row r="109" spans="1:9" ht="17.25" customHeight="1" hidden="1" outlineLevel="1">
      <c r="A109" s="17">
        <f t="shared" si="2"/>
      </c>
      <c r="B109" s="18"/>
      <c r="C109" s="18"/>
      <c r="D109" s="19"/>
      <c r="E109" s="20"/>
      <c r="F109" s="21"/>
      <c r="G109" s="21"/>
      <c r="H109" s="34"/>
      <c r="I109" s="31"/>
    </row>
    <row r="110" spans="1:9" ht="17.25" customHeight="1" hidden="1" outlineLevel="1">
      <c r="A110" s="17">
        <f t="shared" si="2"/>
      </c>
      <c r="B110" s="18"/>
      <c r="C110" s="18"/>
      <c r="D110" s="19"/>
      <c r="E110" s="20"/>
      <c r="F110" s="21"/>
      <c r="G110" s="21"/>
      <c r="H110" s="34"/>
      <c r="I110" s="31"/>
    </row>
    <row r="111" spans="1:9" ht="17.25" customHeight="1" hidden="1" outlineLevel="1">
      <c r="A111" s="17">
        <f aca="true" t="shared" si="3" ref="A111:A134">IF(B110&lt;&gt;"",A110+1,"")</f>
      </c>
      <c r="B111" s="18"/>
      <c r="C111" s="18"/>
      <c r="D111" s="19"/>
      <c r="E111" s="20"/>
      <c r="F111" s="21"/>
      <c r="G111" s="21"/>
      <c r="H111" s="34"/>
      <c r="I111" s="31"/>
    </row>
    <row r="112" spans="1:9" ht="17.25" customHeight="1" hidden="1" outlineLevel="1">
      <c r="A112" s="17">
        <f t="shared" si="3"/>
      </c>
      <c r="B112" s="18"/>
      <c r="C112" s="18"/>
      <c r="D112" s="19"/>
      <c r="E112" s="20"/>
      <c r="F112" s="21"/>
      <c r="G112" s="21"/>
      <c r="H112" s="34"/>
      <c r="I112" s="31"/>
    </row>
    <row r="113" spans="1:9" ht="17.25" customHeight="1" hidden="1" outlineLevel="1">
      <c r="A113" s="17">
        <f t="shared" si="3"/>
      </c>
      <c r="B113" s="18"/>
      <c r="C113" s="18"/>
      <c r="D113" s="19"/>
      <c r="E113" s="20"/>
      <c r="F113" s="21"/>
      <c r="G113" s="21"/>
      <c r="H113" s="34"/>
      <c r="I113" s="31"/>
    </row>
    <row r="114" spans="1:9" ht="17.25" customHeight="1" hidden="1" outlineLevel="1">
      <c r="A114" s="17">
        <f t="shared" si="3"/>
      </c>
      <c r="B114" s="18"/>
      <c r="C114" s="18"/>
      <c r="D114" s="19"/>
      <c r="E114" s="20"/>
      <c r="F114" s="21"/>
      <c r="G114" s="21"/>
      <c r="H114" s="34"/>
      <c r="I114" s="31"/>
    </row>
    <row r="115" spans="1:9" ht="17.25" customHeight="1" hidden="1" outlineLevel="1">
      <c r="A115" s="17">
        <f t="shared" si="3"/>
      </c>
      <c r="B115" s="18"/>
      <c r="C115" s="18"/>
      <c r="D115" s="19"/>
      <c r="E115" s="20"/>
      <c r="F115" s="21"/>
      <c r="G115" s="21"/>
      <c r="H115" s="34"/>
      <c r="I115" s="31"/>
    </row>
    <row r="116" spans="1:9" ht="17.25" customHeight="1" hidden="1" outlineLevel="1">
      <c r="A116" s="17">
        <f t="shared" si="3"/>
      </c>
      <c r="B116" s="18"/>
      <c r="C116" s="18"/>
      <c r="D116" s="19"/>
      <c r="E116" s="20"/>
      <c r="F116" s="21"/>
      <c r="G116" s="21"/>
      <c r="H116" s="34"/>
      <c r="I116" s="31"/>
    </row>
    <row r="117" spans="1:9" ht="17.25" customHeight="1" hidden="1" outlineLevel="1">
      <c r="A117" s="17">
        <f t="shared" si="3"/>
      </c>
      <c r="B117" s="18"/>
      <c r="C117" s="18"/>
      <c r="D117" s="19"/>
      <c r="E117" s="20"/>
      <c r="F117" s="21"/>
      <c r="G117" s="21"/>
      <c r="H117" s="34"/>
      <c r="I117" s="31"/>
    </row>
    <row r="118" spans="1:9" ht="17.25" customHeight="1" hidden="1" outlineLevel="1">
      <c r="A118" s="17">
        <f t="shared" si="3"/>
      </c>
      <c r="B118" s="18"/>
      <c r="C118" s="18"/>
      <c r="D118" s="19"/>
      <c r="E118" s="20"/>
      <c r="F118" s="21"/>
      <c r="G118" s="21"/>
      <c r="H118" s="34"/>
      <c r="I118" s="31"/>
    </row>
    <row r="119" spans="1:9" ht="17.25" customHeight="1" hidden="1" outlineLevel="1">
      <c r="A119" s="17">
        <f t="shared" si="3"/>
      </c>
      <c r="B119" s="18"/>
      <c r="C119" s="18"/>
      <c r="D119" s="19"/>
      <c r="E119" s="20"/>
      <c r="F119" s="21"/>
      <c r="G119" s="21"/>
      <c r="H119" s="34"/>
      <c r="I119" s="31"/>
    </row>
    <row r="120" spans="1:9" ht="17.25" customHeight="1" hidden="1" outlineLevel="1">
      <c r="A120" s="17">
        <f t="shared" si="3"/>
      </c>
      <c r="B120" s="18"/>
      <c r="C120" s="18"/>
      <c r="D120" s="19"/>
      <c r="E120" s="20"/>
      <c r="F120" s="21"/>
      <c r="G120" s="21"/>
      <c r="H120" s="34"/>
      <c r="I120" s="31"/>
    </row>
    <row r="121" spans="1:9" ht="17.25" customHeight="1" hidden="1" outlineLevel="1">
      <c r="A121" s="17">
        <f t="shared" si="3"/>
      </c>
      <c r="B121" s="18"/>
      <c r="C121" s="18"/>
      <c r="D121" s="19"/>
      <c r="E121" s="20"/>
      <c r="F121" s="21"/>
      <c r="G121" s="21"/>
      <c r="H121" s="34"/>
      <c r="I121" s="31"/>
    </row>
    <row r="122" spans="1:9" ht="17.25" customHeight="1" hidden="1" outlineLevel="1">
      <c r="A122" s="17">
        <f t="shared" si="3"/>
      </c>
      <c r="B122" s="18"/>
      <c r="C122" s="18"/>
      <c r="D122" s="19"/>
      <c r="E122" s="20"/>
      <c r="F122" s="21"/>
      <c r="G122" s="21"/>
      <c r="H122" s="34"/>
      <c r="I122" s="31"/>
    </row>
    <row r="123" spans="1:9" ht="17.25" customHeight="1" hidden="1" outlineLevel="1">
      <c r="A123" s="17">
        <f t="shared" si="3"/>
      </c>
      <c r="B123" s="18"/>
      <c r="C123" s="18"/>
      <c r="D123" s="19"/>
      <c r="E123" s="20"/>
      <c r="F123" s="21"/>
      <c r="G123" s="21"/>
      <c r="H123" s="34"/>
      <c r="I123" s="31"/>
    </row>
    <row r="124" spans="1:9" ht="17.25" customHeight="1" hidden="1" outlineLevel="1">
      <c r="A124" s="17">
        <f t="shared" si="3"/>
      </c>
      <c r="B124" s="18"/>
      <c r="C124" s="18"/>
      <c r="D124" s="19"/>
      <c r="E124" s="20"/>
      <c r="F124" s="21"/>
      <c r="G124" s="21"/>
      <c r="H124" s="34"/>
      <c r="I124" s="31"/>
    </row>
    <row r="125" spans="1:9" ht="17.25" customHeight="1" hidden="1" outlineLevel="1">
      <c r="A125" s="17">
        <f t="shared" si="3"/>
      </c>
      <c r="B125" s="18"/>
      <c r="C125" s="18"/>
      <c r="D125" s="19"/>
      <c r="E125" s="20"/>
      <c r="F125" s="21"/>
      <c r="G125" s="21"/>
      <c r="H125" s="34"/>
      <c r="I125" s="31"/>
    </row>
    <row r="126" spans="1:9" ht="17.25" customHeight="1" hidden="1" outlineLevel="1">
      <c r="A126" s="17">
        <f t="shared" si="3"/>
      </c>
      <c r="B126" s="18"/>
      <c r="C126" s="18"/>
      <c r="D126" s="19"/>
      <c r="E126" s="20"/>
      <c r="F126" s="21"/>
      <c r="G126" s="21"/>
      <c r="H126" s="34"/>
      <c r="I126" s="31"/>
    </row>
    <row r="127" spans="1:9" ht="17.25" customHeight="1" hidden="1" outlineLevel="1">
      <c r="A127" s="17">
        <f t="shared" si="3"/>
      </c>
      <c r="B127" s="18"/>
      <c r="C127" s="18"/>
      <c r="D127" s="19"/>
      <c r="E127" s="20"/>
      <c r="F127" s="21"/>
      <c r="G127" s="21"/>
      <c r="H127" s="34"/>
      <c r="I127" s="31"/>
    </row>
    <row r="128" spans="1:9" ht="17.25" customHeight="1" hidden="1" outlineLevel="1">
      <c r="A128" s="17">
        <f t="shared" si="3"/>
      </c>
      <c r="B128" s="18"/>
      <c r="C128" s="18"/>
      <c r="D128" s="19"/>
      <c r="E128" s="20"/>
      <c r="F128" s="21"/>
      <c r="G128" s="21"/>
      <c r="H128" s="34"/>
      <c r="I128" s="31"/>
    </row>
    <row r="129" spans="1:9" ht="17.25" customHeight="1" hidden="1" outlineLevel="1">
      <c r="A129" s="17">
        <f t="shared" si="3"/>
      </c>
      <c r="B129" s="18"/>
      <c r="C129" s="18"/>
      <c r="D129" s="19"/>
      <c r="E129" s="20"/>
      <c r="F129" s="21"/>
      <c r="G129" s="21"/>
      <c r="H129" s="34"/>
      <c r="I129" s="31"/>
    </row>
    <row r="130" spans="1:9" ht="17.25" customHeight="1" hidden="1" outlineLevel="1">
      <c r="A130" s="17">
        <f t="shared" si="3"/>
      </c>
      <c r="B130" s="18"/>
      <c r="C130" s="18"/>
      <c r="D130" s="19"/>
      <c r="E130" s="20"/>
      <c r="F130" s="21"/>
      <c r="G130" s="21"/>
      <c r="H130" s="34"/>
      <c r="I130" s="31"/>
    </row>
    <row r="131" spans="1:9" ht="17.25" customHeight="1" hidden="1" outlineLevel="1">
      <c r="A131" s="17">
        <f t="shared" si="3"/>
      </c>
      <c r="B131" s="18"/>
      <c r="C131" s="18"/>
      <c r="D131" s="19"/>
      <c r="E131" s="20"/>
      <c r="F131" s="21"/>
      <c r="G131" s="21"/>
      <c r="H131" s="34"/>
      <c r="I131" s="31"/>
    </row>
    <row r="132" spans="1:9" ht="17.25" customHeight="1" hidden="1" outlineLevel="1">
      <c r="A132" s="17">
        <f t="shared" si="3"/>
      </c>
      <c r="B132" s="18"/>
      <c r="C132" s="18"/>
      <c r="D132" s="19"/>
      <c r="E132" s="20"/>
      <c r="F132" s="21"/>
      <c r="G132" s="21"/>
      <c r="H132" s="34"/>
      <c r="I132" s="31"/>
    </row>
    <row r="133" spans="1:9" ht="17.25" customHeight="1" hidden="1" outlineLevel="1">
      <c r="A133" s="17">
        <f t="shared" si="3"/>
      </c>
      <c r="B133" s="18"/>
      <c r="C133" s="18"/>
      <c r="D133" s="19"/>
      <c r="E133" s="20"/>
      <c r="F133" s="21"/>
      <c r="G133" s="21"/>
      <c r="H133" s="34"/>
      <c r="I133" s="31"/>
    </row>
    <row r="134" spans="1:9" ht="17.25" customHeight="1" hidden="1" outlineLevel="1">
      <c r="A134" s="17">
        <f t="shared" si="3"/>
      </c>
      <c r="B134" s="18"/>
      <c r="C134" s="18"/>
      <c r="D134" s="19"/>
      <c r="E134" s="20"/>
      <c r="F134" s="21"/>
      <c r="G134" s="21"/>
      <c r="H134" s="34"/>
      <c r="I134" s="31"/>
    </row>
    <row r="135" spans="1:9" ht="17.25" customHeight="1" hidden="1" outlineLevel="1">
      <c r="A135" s="17">
        <f aca="true" t="shared" si="4" ref="A135:A141">IF(B135&lt;&gt;"",A134+1,"")</f>
      </c>
      <c r="B135" s="18"/>
      <c r="C135" s="18"/>
      <c r="D135" s="19"/>
      <c r="E135" s="20"/>
      <c r="F135" s="21"/>
      <c r="G135" s="21"/>
      <c r="H135" s="34"/>
      <c r="I135" s="31"/>
    </row>
    <row r="136" spans="1:9" ht="17.25" customHeight="1" hidden="1" outlineLevel="1">
      <c r="A136" s="17">
        <f t="shared" si="4"/>
      </c>
      <c r="B136" s="18"/>
      <c r="C136" s="18"/>
      <c r="D136" s="19"/>
      <c r="E136" s="20"/>
      <c r="F136" s="21"/>
      <c r="G136" s="21"/>
      <c r="H136" s="34"/>
      <c r="I136" s="31"/>
    </row>
    <row r="137" spans="1:9" ht="17.25" customHeight="1" hidden="1" outlineLevel="1">
      <c r="A137" s="17">
        <f t="shared" si="4"/>
      </c>
      <c r="B137" s="18"/>
      <c r="C137" s="18"/>
      <c r="D137" s="19"/>
      <c r="E137" s="20"/>
      <c r="F137" s="21"/>
      <c r="G137" s="21"/>
      <c r="H137" s="34"/>
      <c r="I137" s="31"/>
    </row>
    <row r="138" spans="1:9" ht="17.25" customHeight="1" hidden="1" outlineLevel="1">
      <c r="A138" s="17">
        <f t="shared" si="4"/>
      </c>
      <c r="B138" s="18"/>
      <c r="C138" s="18"/>
      <c r="D138" s="19"/>
      <c r="E138" s="20"/>
      <c r="F138" s="21"/>
      <c r="G138" s="21"/>
      <c r="H138" s="34"/>
      <c r="I138" s="31"/>
    </row>
    <row r="139" spans="1:9" ht="17.25" customHeight="1" hidden="1" outlineLevel="1">
      <c r="A139" s="17">
        <f t="shared" si="4"/>
      </c>
      <c r="B139" s="18"/>
      <c r="C139" s="18"/>
      <c r="D139" s="19"/>
      <c r="E139" s="20"/>
      <c r="F139" s="21"/>
      <c r="G139" s="21"/>
      <c r="H139" s="34"/>
      <c r="I139" s="31"/>
    </row>
    <row r="140" spans="1:9" ht="17.25" customHeight="1" hidden="1" outlineLevel="1">
      <c r="A140" s="17">
        <f t="shared" si="4"/>
      </c>
      <c r="B140" s="18"/>
      <c r="C140" s="18"/>
      <c r="D140" s="19"/>
      <c r="E140" s="20"/>
      <c r="F140" s="21"/>
      <c r="G140" s="21"/>
      <c r="H140" s="34"/>
      <c r="I140" s="31"/>
    </row>
    <row r="141" spans="1:9" ht="17.25" customHeight="1" collapsed="1" thickBot="1">
      <c r="A141" s="22">
        <f t="shared" si="4"/>
      </c>
      <c r="B141" s="13"/>
      <c r="C141" s="13"/>
      <c r="D141" s="14"/>
      <c r="E141" s="23"/>
      <c r="F141" s="24"/>
      <c r="G141" s="24"/>
      <c r="H141" s="35"/>
      <c r="I141" s="32"/>
    </row>
  </sheetData>
  <sheetProtection/>
  <mergeCells count="3">
    <mergeCell ref="C3:D3"/>
    <mergeCell ref="E3:G3"/>
    <mergeCell ref="A1:G1"/>
  </mergeCells>
  <printOptions/>
  <pageMargins left="0.984251968503937" right="0" top="0.5905511811023623" bottom="0.1968503937007874" header="0" footer="0"/>
  <pageSetup blackAndWhite="1" fitToHeight="2" fitToWidth="1" orientation="portrait" paperSize="9" scale="98" r:id="rId1"/>
  <headerFooter alignWithMargins="0">
    <oddHeader>&amp;R&amp;"ＭＳ Ｐ明朝,標準"&amp;P/&amp;N</oddHeader>
    <oddFooter>&amp;R&amp;"ＭＳ Ｐゴシック"&amp;12D:\08菜園\01 亀作\&amp;F[&amp;A]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 Kawakami</dc:creator>
  <cp:keywords/>
  <dc:description/>
  <cp:lastModifiedBy>Nobuyoshi Kawakami</cp:lastModifiedBy>
  <cp:lastPrinted>2014-05-17T22:24:16Z</cp:lastPrinted>
  <dcterms:created xsi:type="dcterms:W3CDTF">2012-05-05T11:31:29Z</dcterms:created>
  <dcterms:modified xsi:type="dcterms:W3CDTF">2015-03-10T23:51:38Z</dcterms:modified>
  <cp:category/>
  <cp:version/>
  <cp:contentType/>
  <cp:contentStatus/>
</cp:coreProperties>
</file>